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'додаток'!$A$1:$J$34</definedName>
  </definedNames>
  <calcPr fullCalcOnLoad="1"/>
</workbook>
</file>

<file path=xl/sharedStrings.xml><?xml version="1.0" encoding="utf-8"?>
<sst xmlns="http://schemas.openxmlformats.org/spreadsheetml/2006/main" count="84" uniqueCount="71">
  <si>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</si>
  <si>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</si>
  <si>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</si>
  <si>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</si>
  <si>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</si>
  <si>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</si>
  <si>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</si>
  <si>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</si>
  <si>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</si>
  <si>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</si>
  <si>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</si>
  <si>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</si>
  <si>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</si>
  <si>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</si>
  <si>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 xml:space="preserve">Програма соціального захисту окремих категорій громадян Кіровоградського району "Турбота" на 2019-2021 роки </t>
  </si>
  <si>
    <t>від 14.12.2018 № 432</t>
  </si>
  <si>
    <t>Голова районної ради</t>
  </si>
  <si>
    <t>Андрій ЛЕЙБЕНКО</t>
  </si>
  <si>
    <t>08</t>
  </si>
  <si>
    <t>Управління соціального захисту наслення Кропивницької районної державної адміністрації</t>
  </si>
  <si>
    <t>(грн.)</t>
  </si>
  <si>
    <t>1040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</si>
  <si>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</si>
  <si>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</si>
  <si>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</si>
  <si>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</si>
  <si>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</si>
  <si>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</si>
  <si>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</si>
  <si>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0117693</t>
  </si>
  <si>
    <t>7693</t>
  </si>
  <si>
    <t>0490</t>
  </si>
  <si>
    <t>Інші заходи, пов`язані з економічною діяльністю</t>
  </si>
  <si>
    <t>0211142</t>
  </si>
  <si>
    <t>1142</t>
  </si>
  <si>
    <t>0990</t>
  </si>
  <si>
    <t>Інші програми та заходи у сфері освіти</t>
  </si>
  <si>
    <t>0210180</t>
  </si>
  <si>
    <t>0213112</t>
  </si>
  <si>
    <t>3112</t>
  </si>
  <si>
    <t>Заходи державної політики з питань дітей та їх соціального захисту</t>
  </si>
  <si>
    <t>0813242</t>
  </si>
  <si>
    <t>3242</t>
  </si>
  <si>
    <t>1090</t>
  </si>
  <si>
    <t>Інші заходи у сфері соціального захисту і соціального забезпечення</t>
  </si>
  <si>
    <t>Передбачено у видатках районного бюджету на 2022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</si>
  <si>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</si>
  <si>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</si>
  <si>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</si>
  <si>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</si>
  <si>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</si>
  <si>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 xml:space="preserve">Районна програма  "Почесна грамота Кіровоградської районної державної адміністрації і районної ради" </t>
  </si>
  <si>
    <t>від 15 червня 2007 року № 99</t>
  </si>
  <si>
    <t>0112010</t>
  </si>
  <si>
    <t>2010</t>
  </si>
  <si>
    <t>0731</t>
  </si>
  <si>
    <t>Багатопрофільна стаціонарна медична допомога населенню</t>
  </si>
  <si>
    <t xml:space="preserve">від 31 березня 2023 року          № </t>
  </si>
  <si>
    <t>Районна Програми сприяння
функціонуванню відділу організації діяльності центрів надання адміністративних послуг, цифрового розвитку, цифрових трансформацій і цифровізації Кропивницької районної військової адміністрації на 2023 рік</t>
  </si>
  <si>
    <t>від 09 грудня 2022 року № 250</t>
  </si>
  <si>
    <t>Районна Програма погашення заборгованостей за виконавчими провадженнями, боржником у яких визнано Кропивницьку районну державну адміністрацію чи її структурні підрозділи, у новій редакції</t>
  </si>
  <si>
    <t>від 09 грудня 2022 року № 249</t>
  </si>
  <si>
    <t>Районна Програма підтримки управління соціального захисту населення Кропивницької районної військової адміністрації на 2023 - 2024 роки</t>
  </si>
  <si>
    <t>Районна Програма підтримки служби у справах дітей Кропивницької районної державної адміністрації на 2023 рік</t>
  </si>
  <si>
    <t>Районна Програма розвитку та фінансової підтримки комунального некомерційного підприємства Кропивницької районної ради «Кропивницька центральна районна лікарня » на 2023 рік</t>
  </si>
  <si>
    <t xml:space="preserve">Районна Програма сприяння розвитку громадянського суспільства та інформаційної сфери в Кропивницькому районі на 2023-2024 роки </t>
  </si>
  <si>
    <t>Районна Програма підвищення кваліфікації державних службовців Кропивницької районної державної адміністрації, посадових осіб органів місцевого самоврядування та депутатів місцевих рад Кропивницького району на 2022 рік</t>
  </si>
  <si>
    <t xml:space="preserve">від 31 січня 2023 року № </t>
  </si>
  <si>
    <t>районного бюджету на 2023 рік на виконання районних програм</t>
  </si>
  <si>
    <t>визначених у додатку 4 до рішення Кропивницької районної ради від 09 грудня 2022 року № 251</t>
  </si>
  <si>
    <t>Додаток 5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</si>
</sst>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7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4" fontId="55" fillId="0" borderId="10" xfId="0" applyNumberFormat="1" applyFont="1" applyFill="1" applyBorder="1" applyAlignment="1" quotePrefix="1">
      <alignment horizontal="center" vertical="center" wrapText="1"/>
    </xf>
    <xf numFmtId="4" fontId="55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5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5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quotePrefix="1">
      <alignment horizontal="left" vertical="center" wrapText="1"/>
    </xf>
    <xf numFmtId="49" fontId="56" fillId="0" borderId="10" xfId="0" applyNumberFormat="1" applyFont="1" applyFill="1" applyBorder="1" applyAlignment="1" quotePrefix="1">
      <alignment horizontal="center" vertical="center" wrapText="1"/>
    </xf>
    <xf numFmtId="4" fontId="56" fillId="0" borderId="10" xfId="0" applyNumberFormat="1" applyFont="1" applyFill="1" applyBorder="1" applyAlignment="1" quotePrefix="1">
      <alignment vertical="center" wrapText="1"/>
    </xf>
    <xf numFmtId="2" fontId="6" fillId="0" borderId="0" xfId="0" applyNumberFormat="1" applyFont="1" applyFill="1" applyAlignment="1">
      <alignment horizontal="center"/>
    </xf>
    <xf numFmtId="0" fontId="2" fillId="32" borderId="0" xfId="0" applyNumberFormat="1" applyFont="1" applyFill="1" applyAlignment="1" applyProtection="1">
      <alignment horizontal="left" vertical="top"/>
      <protection/>
    </xf>
    <xf numFmtId="1" fontId="2" fillId="32" borderId="0" xfId="60" applyNumberFormat="1" applyFont="1" applyFill="1" applyAlignment="1">
      <alignment horizontal="left" vertical="center"/>
      <protection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2" fontId="6" fillId="32" borderId="10" xfId="0" applyNumberFormat="1" applyFont="1" applyFill="1" applyBorder="1" applyAlignment="1" applyProtection="1">
      <alignment horizontal="center" vertical="center" wrapText="1"/>
      <protection/>
    </xf>
    <xf numFmtId="2" fontId="2" fillId="32" borderId="10" xfId="0" applyNumberFormat="1" applyFont="1" applyFill="1" applyBorder="1" applyAlignment="1" applyProtection="1">
      <alignment horizontal="center" vertical="center" wrapText="1"/>
      <protection/>
    </xf>
    <xf numFmtId="196" fontId="2" fillId="32" borderId="10" xfId="70" applyNumberFormat="1" applyFont="1" applyFill="1" applyBorder="1" applyAlignment="1">
      <alignment horizontal="center" vertical="center" wrapText="1"/>
      <protection/>
    </xf>
    <xf numFmtId="2" fontId="6" fillId="32" borderId="10" xfId="0" applyNumberFormat="1" applyFont="1" applyFill="1" applyBorder="1" applyAlignment="1" quotePrefix="1">
      <alignment horizontal="center" vertical="center" wrapText="1"/>
    </xf>
    <xf numFmtId="4" fontId="6" fillId="32" borderId="10" xfId="70" applyNumberFormat="1" applyFont="1" applyFill="1" applyBorder="1" applyAlignment="1">
      <alignment horizontal="center" vertical="center"/>
      <protection/>
    </xf>
    <xf numFmtId="4" fontId="2" fillId="32" borderId="10" xfId="70" applyNumberFormat="1" applyFont="1" applyFill="1" applyBorder="1" applyAlignment="1">
      <alignment horizontal="center" vertical="center"/>
      <protection/>
    </xf>
    <xf numFmtId="4" fontId="6" fillId="32" borderId="10" xfId="0" applyNumberFormat="1" applyFont="1" applyFill="1" applyBorder="1" applyAlignment="1">
      <alignment horizontal="center" vertical="center"/>
    </xf>
    <xf numFmtId="196" fontId="11" fillId="32" borderId="0" xfId="0" applyNumberFormat="1" applyFont="1" applyFill="1" applyBorder="1" applyAlignment="1">
      <alignment vertical="justify"/>
    </xf>
    <xf numFmtId="196" fontId="11" fillId="32" borderId="0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Alignment="1" applyProtection="1">
      <alignment/>
      <protection/>
    </xf>
    <xf numFmtId="4" fontId="0" fillId="32" borderId="0" xfId="0" applyNumberFormat="1" applyFont="1" applyFill="1" applyAlignment="1" applyProtection="1">
      <alignment horizontal="center" vertical="center"/>
      <protection/>
    </xf>
    <xf numFmtId="0" fontId="0" fillId="32" borderId="0" xfId="0" applyNumberFormat="1" applyFont="1" applyFill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 quotePrefix="1">
      <alignment horizontal="left" vertical="center" wrapText="1"/>
    </xf>
    <xf numFmtId="4" fontId="55" fillId="0" borderId="15" xfId="0" applyNumberFormat="1" applyFont="1" applyFill="1" applyBorder="1" applyAlignment="1" quotePrefix="1">
      <alignment horizontal="left" vertical="center" wrapText="1"/>
    </xf>
    <xf numFmtId="49" fontId="56" fillId="0" borderId="13" xfId="0" applyNumberFormat="1" applyFont="1" applyFill="1" applyBorder="1" applyAlignment="1" quotePrefix="1">
      <alignment horizontal="center" vertical="center" wrapText="1"/>
    </xf>
    <xf numFmtId="49" fontId="56" fillId="0" borderId="15" xfId="0" applyNumberFormat="1" applyFont="1" applyFill="1" applyBorder="1" applyAlignment="1" quotePrefix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view="pageBreakPreview" zoomScale="80" zoomScaleSheetLayoutView="80" zoomScalePageLayoutView="0" workbookViewId="0" topLeftCell="A23">
      <selection activeCell="L25" sqref="L25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80" customWidth="1"/>
    <col min="7" max="7" width="19.5" style="82" customWidth="1"/>
    <col min="8" max="8" width="17.83203125" style="22" customWidth="1"/>
    <col min="9" max="9" width="18" style="22" customWidth="1"/>
    <col min="10" max="10" width="18.16015625" style="22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63"/>
      <c r="G1" s="64" t="s">
        <v>70</v>
      </c>
      <c r="I1" s="18"/>
      <c r="J1" s="19"/>
    </row>
    <row r="2" spans="1:10" s="2" customFormat="1" ht="17.25" customHeight="1">
      <c r="A2" s="1"/>
      <c r="B2" s="1"/>
      <c r="C2" s="1"/>
      <c r="D2" s="1"/>
      <c r="E2" s="1"/>
      <c r="F2" s="63"/>
      <c r="G2" s="64" t="s">
        <v>5</v>
      </c>
      <c r="I2" s="18"/>
      <c r="J2" s="19"/>
    </row>
    <row r="3" spans="1:10" s="2" customFormat="1" ht="18.75" customHeight="1">
      <c r="A3" s="63"/>
      <c r="B3" s="63"/>
      <c r="C3" s="63"/>
      <c r="D3" s="63"/>
      <c r="E3" s="63"/>
      <c r="F3" s="63"/>
      <c r="G3" s="64" t="s">
        <v>67</v>
      </c>
      <c r="H3" s="65"/>
      <c r="I3" s="66"/>
      <c r="J3" s="66"/>
    </row>
    <row r="4" spans="1:10" s="2" customFormat="1" ht="11.25" customHeight="1">
      <c r="A4" s="63"/>
      <c r="B4" s="63"/>
      <c r="C4" s="63"/>
      <c r="D4" s="63"/>
      <c r="E4" s="63"/>
      <c r="F4" s="63"/>
      <c r="G4" s="64"/>
      <c r="H4" s="66"/>
      <c r="I4" s="66"/>
      <c r="J4" s="66"/>
    </row>
    <row r="5" spans="1:10" s="2" customFormat="1" ht="18.75" customHeight="1">
      <c r="A5" s="106" t="s">
        <v>50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s="2" customFormat="1" ht="19.5" customHeight="1">
      <c r="A6" s="106" t="s">
        <v>68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s="2" customFormat="1" ht="21.75" customHeight="1">
      <c r="A7" s="107" t="s">
        <v>69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9" ht="18.75">
      <c r="A8" s="34">
        <v>11308200000</v>
      </c>
      <c r="B8" s="5"/>
      <c r="C8" s="5"/>
      <c r="D8" s="5"/>
      <c r="E8" s="5"/>
      <c r="F8" s="68"/>
      <c r="G8" s="69"/>
      <c r="H8" s="20"/>
      <c r="I8" s="20"/>
    </row>
    <row r="9" spans="1:10" ht="18.75">
      <c r="A9" s="33" t="s">
        <v>13</v>
      </c>
      <c r="B9" s="5"/>
      <c r="C9" s="5"/>
      <c r="D9" s="5"/>
      <c r="E9" s="5"/>
      <c r="F9" s="68"/>
      <c r="G9" s="69"/>
      <c r="H9" s="20"/>
      <c r="I9" s="20"/>
      <c r="J9" s="17"/>
    </row>
    <row r="10" spans="1:10" ht="15" customHeight="1">
      <c r="A10" s="16"/>
      <c r="B10" s="5"/>
      <c r="C10" s="5"/>
      <c r="D10" s="5"/>
      <c r="E10" s="5"/>
      <c r="F10" s="68"/>
      <c r="G10" s="69"/>
      <c r="H10" s="20"/>
      <c r="I10" s="20"/>
      <c r="J10" s="17" t="s">
        <v>20</v>
      </c>
    </row>
    <row r="11" spans="1:10" s="28" customFormat="1" ht="43.5" customHeight="1">
      <c r="A11" s="108" t="s">
        <v>9</v>
      </c>
      <c r="B11" s="108" t="s">
        <v>10</v>
      </c>
      <c r="C11" s="108" t="s">
        <v>11</v>
      </c>
      <c r="D11" s="103" t="s">
        <v>4</v>
      </c>
      <c r="E11" s="103"/>
      <c r="F11" s="103" t="s">
        <v>12</v>
      </c>
      <c r="G11" s="104" t="s">
        <v>45</v>
      </c>
      <c r="H11" s="104"/>
      <c r="I11" s="104"/>
      <c r="J11" s="104"/>
    </row>
    <row r="12" spans="1:10" s="28" customFormat="1" ht="57" customHeight="1">
      <c r="A12" s="108"/>
      <c r="B12" s="108"/>
      <c r="C12" s="108"/>
      <c r="D12" s="103"/>
      <c r="E12" s="103"/>
      <c r="F12" s="103"/>
      <c r="G12" s="109" t="s">
        <v>0</v>
      </c>
      <c r="H12" s="105" t="s">
        <v>1</v>
      </c>
      <c r="I12" s="105"/>
      <c r="J12" s="105" t="s">
        <v>2</v>
      </c>
    </row>
    <row r="13" spans="1:10" s="28" customFormat="1" ht="77.25" customHeight="1">
      <c r="A13" s="108"/>
      <c r="B13" s="108"/>
      <c r="C13" s="108"/>
      <c r="D13" s="103"/>
      <c r="E13" s="103"/>
      <c r="F13" s="103"/>
      <c r="G13" s="109"/>
      <c r="H13" s="26" t="s">
        <v>7</v>
      </c>
      <c r="I13" s="26" t="s">
        <v>8</v>
      </c>
      <c r="J13" s="105"/>
    </row>
    <row r="14" spans="1:10" s="32" customFormat="1" ht="24" customHeight="1">
      <c r="A14" s="35">
        <v>1</v>
      </c>
      <c r="B14" s="35">
        <v>2</v>
      </c>
      <c r="C14" s="35">
        <v>3</v>
      </c>
      <c r="D14" s="103">
        <v>4</v>
      </c>
      <c r="E14" s="103"/>
      <c r="F14" s="67">
        <v>5</v>
      </c>
      <c r="G14" s="70">
        <v>6</v>
      </c>
      <c r="H14" s="26">
        <v>7</v>
      </c>
      <c r="I14" s="26">
        <v>8</v>
      </c>
      <c r="J14" s="26">
        <v>9</v>
      </c>
    </row>
    <row r="15" spans="1:10" s="32" customFormat="1" ht="45" customHeight="1">
      <c r="A15" s="9" t="s">
        <v>23</v>
      </c>
      <c r="B15" s="7"/>
      <c r="C15" s="9"/>
      <c r="D15" s="101" t="s">
        <v>24</v>
      </c>
      <c r="E15" s="102"/>
      <c r="F15" s="55"/>
      <c r="G15" s="71">
        <f>SUM(G16:G19)</f>
        <v>1962010</v>
      </c>
      <c r="H15" s="58">
        <f>SUM(H16:H19)</f>
        <v>0</v>
      </c>
      <c r="I15" s="58">
        <f>SUM(I16:I19)</f>
        <v>0</v>
      </c>
      <c r="J15" s="58">
        <f>SUM(J16:J19)</f>
        <v>1962010</v>
      </c>
    </row>
    <row r="16" spans="1:10" s="32" customFormat="1" ht="101.25" customHeight="1" hidden="1">
      <c r="A16" s="39" t="s">
        <v>46</v>
      </c>
      <c r="B16" s="40" t="s">
        <v>47</v>
      </c>
      <c r="C16" s="41" t="s">
        <v>48</v>
      </c>
      <c r="D16" s="42" t="s">
        <v>49</v>
      </c>
      <c r="E16" s="10"/>
      <c r="F16" s="67"/>
      <c r="G16" s="72"/>
      <c r="H16" s="57">
        <v>0</v>
      </c>
      <c r="I16" s="57">
        <v>0</v>
      </c>
      <c r="J16" s="57">
        <f>G16+H16</f>
        <v>0</v>
      </c>
    </row>
    <row r="17" spans="1:10" s="32" customFormat="1" ht="96" customHeight="1">
      <c r="A17" s="39" t="s">
        <v>25</v>
      </c>
      <c r="B17" s="40" t="s">
        <v>26</v>
      </c>
      <c r="C17" s="41" t="s">
        <v>27</v>
      </c>
      <c r="D17" s="42" t="s">
        <v>28</v>
      </c>
      <c r="E17" s="24" t="s">
        <v>51</v>
      </c>
      <c r="F17" s="73" t="s">
        <v>52</v>
      </c>
      <c r="G17" s="72">
        <v>10000</v>
      </c>
      <c r="H17" s="57">
        <v>0</v>
      </c>
      <c r="I17" s="57">
        <v>0</v>
      </c>
      <c r="J17" s="57">
        <f>G17+H17</f>
        <v>10000</v>
      </c>
    </row>
    <row r="18" spans="1:11" s="32" customFormat="1" ht="105" customHeight="1">
      <c r="A18" s="39" t="s">
        <v>53</v>
      </c>
      <c r="B18" s="40" t="s">
        <v>54</v>
      </c>
      <c r="C18" s="41" t="s">
        <v>55</v>
      </c>
      <c r="D18" s="42" t="s">
        <v>56</v>
      </c>
      <c r="E18" s="24" t="s">
        <v>64</v>
      </c>
      <c r="F18" s="67" t="s">
        <v>57</v>
      </c>
      <c r="G18" s="72">
        <v>1952010</v>
      </c>
      <c r="H18" s="57">
        <f>I18</f>
        <v>0</v>
      </c>
      <c r="I18" s="57">
        <v>0</v>
      </c>
      <c r="J18" s="57">
        <f>G18+H18</f>
        <v>1952010</v>
      </c>
      <c r="K18" s="56"/>
    </row>
    <row r="19" spans="1:11" s="32" customFormat="1" ht="81" customHeight="1" hidden="1">
      <c r="A19" s="39" t="s">
        <v>29</v>
      </c>
      <c r="B19" s="40" t="s">
        <v>30</v>
      </c>
      <c r="C19" s="41" t="s">
        <v>31</v>
      </c>
      <c r="D19" s="42" t="s">
        <v>32</v>
      </c>
      <c r="E19" s="10"/>
      <c r="F19" s="67"/>
      <c r="G19" s="72"/>
      <c r="H19" s="57">
        <f>I19</f>
        <v>0</v>
      </c>
      <c r="I19" s="57">
        <v>0</v>
      </c>
      <c r="J19" s="57">
        <f>G19+H19</f>
        <v>0</v>
      </c>
      <c r="K19" s="62"/>
    </row>
    <row r="20" spans="1:11" s="31" customFormat="1" ht="27.75" customHeight="1">
      <c r="A20" s="9" t="s">
        <v>3</v>
      </c>
      <c r="B20" s="7"/>
      <c r="C20" s="9"/>
      <c r="D20" s="101" t="s">
        <v>6</v>
      </c>
      <c r="E20" s="102"/>
      <c r="F20" s="74"/>
      <c r="G20" s="75">
        <f>SUM(G21:G27)</f>
        <v>355000</v>
      </c>
      <c r="H20" s="36">
        <f>SUM(H21:H27)</f>
        <v>0</v>
      </c>
      <c r="I20" s="36">
        <f>SUM(I21:I27)</f>
        <v>0</v>
      </c>
      <c r="J20" s="36">
        <f>SUM(J21:J27)</f>
        <v>355000</v>
      </c>
      <c r="K20" s="30"/>
    </row>
    <row r="21" spans="1:11" s="31" customFormat="1" ht="101.25" customHeight="1">
      <c r="A21" s="83" t="s">
        <v>37</v>
      </c>
      <c r="B21" s="86" t="s">
        <v>26</v>
      </c>
      <c r="C21" s="83" t="s">
        <v>27</v>
      </c>
      <c r="D21" s="93" t="s">
        <v>28</v>
      </c>
      <c r="E21" s="59" t="s">
        <v>58</v>
      </c>
      <c r="F21" s="67" t="s">
        <v>59</v>
      </c>
      <c r="G21" s="72">
        <v>50000</v>
      </c>
      <c r="H21" s="57">
        <f>I21</f>
        <v>0</v>
      </c>
      <c r="I21" s="57">
        <v>0</v>
      </c>
      <c r="J21" s="57">
        <f aca="true" t="shared" si="0" ref="J21:J27">G21+H21</f>
        <v>50000</v>
      </c>
      <c r="K21" s="30"/>
    </row>
    <row r="22" spans="1:11" s="31" customFormat="1" ht="72.75" customHeight="1">
      <c r="A22" s="84"/>
      <c r="B22" s="87"/>
      <c r="C22" s="84"/>
      <c r="D22" s="94"/>
      <c r="E22" s="59" t="s">
        <v>65</v>
      </c>
      <c r="F22" s="67" t="s">
        <v>57</v>
      </c>
      <c r="G22" s="76">
        <v>50000</v>
      </c>
      <c r="H22" s="37">
        <v>0</v>
      </c>
      <c r="I22" s="37">
        <v>0</v>
      </c>
      <c r="J22" s="37">
        <f t="shared" si="0"/>
        <v>50000</v>
      </c>
      <c r="K22" s="30"/>
    </row>
    <row r="23" spans="1:11" s="31" customFormat="1" ht="99" customHeight="1">
      <c r="A23" s="84"/>
      <c r="B23" s="87"/>
      <c r="C23" s="84"/>
      <c r="D23" s="94"/>
      <c r="E23" s="59" t="s">
        <v>66</v>
      </c>
      <c r="F23" s="67" t="s">
        <v>57</v>
      </c>
      <c r="G23" s="76">
        <v>30000</v>
      </c>
      <c r="H23" s="37">
        <v>0</v>
      </c>
      <c r="I23" s="37">
        <v>0</v>
      </c>
      <c r="J23" s="37">
        <f t="shared" si="0"/>
        <v>30000</v>
      </c>
      <c r="K23" s="30"/>
    </row>
    <row r="24" spans="1:11" s="31" customFormat="1" ht="63" customHeight="1" hidden="1">
      <c r="A24" s="85"/>
      <c r="B24" s="88"/>
      <c r="C24" s="85"/>
      <c r="D24" s="95"/>
      <c r="E24" s="10"/>
      <c r="F24" s="67"/>
      <c r="G24" s="76"/>
      <c r="H24" s="37">
        <v>0</v>
      </c>
      <c r="I24" s="37">
        <v>0</v>
      </c>
      <c r="J24" s="37">
        <f t="shared" si="0"/>
        <v>0</v>
      </c>
      <c r="K24" s="30"/>
    </row>
    <row r="25" spans="1:11" s="31" customFormat="1" ht="84" customHeight="1">
      <c r="A25" s="39" t="s">
        <v>33</v>
      </c>
      <c r="B25" s="40" t="s">
        <v>34</v>
      </c>
      <c r="C25" s="41" t="s">
        <v>35</v>
      </c>
      <c r="D25" s="42" t="s">
        <v>36</v>
      </c>
      <c r="E25" s="10" t="s">
        <v>60</v>
      </c>
      <c r="F25" s="67" t="s">
        <v>61</v>
      </c>
      <c r="G25" s="76">
        <v>100000</v>
      </c>
      <c r="H25" s="37">
        <v>0</v>
      </c>
      <c r="I25" s="37">
        <v>0</v>
      </c>
      <c r="J25" s="37">
        <f t="shared" si="0"/>
        <v>100000</v>
      </c>
      <c r="K25" s="30"/>
    </row>
    <row r="26" spans="1:11" s="31" customFormat="1" ht="49.5" customHeight="1">
      <c r="A26" s="39" t="s">
        <v>38</v>
      </c>
      <c r="B26" s="40" t="s">
        <v>39</v>
      </c>
      <c r="C26" s="41" t="s">
        <v>21</v>
      </c>
      <c r="D26" s="42" t="s">
        <v>40</v>
      </c>
      <c r="E26" s="10" t="s">
        <v>63</v>
      </c>
      <c r="F26" s="67" t="s">
        <v>57</v>
      </c>
      <c r="G26" s="76">
        <v>125000</v>
      </c>
      <c r="H26" s="37">
        <v>0</v>
      </c>
      <c r="I26" s="37">
        <v>0</v>
      </c>
      <c r="J26" s="37">
        <f t="shared" si="0"/>
        <v>125000</v>
      </c>
      <c r="K26" s="30"/>
    </row>
    <row r="27" spans="1:11" s="31" customFormat="1" ht="108" customHeight="1" hidden="1">
      <c r="A27" s="39"/>
      <c r="B27" s="40"/>
      <c r="C27" s="41"/>
      <c r="D27" s="42"/>
      <c r="E27" s="10"/>
      <c r="F27" s="67"/>
      <c r="G27" s="76"/>
      <c r="H27" s="37">
        <v>0</v>
      </c>
      <c r="I27" s="37">
        <v>0</v>
      </c>
      <c r="J27" s="37">
        <f t="shared" si="0"/>
        <v>0</v>
      </c>
      <c r="K27" s="30"/>
    </row>
    <row r="28" spans="1:10" s="29" customFormat="1" ht="37.5" customHeight="1">
      <c r="A28" s="9" t="s">
        <v>18</v>
      </c>
      <c r="B28" s="6"/>
      <c r="C28" s="25"/>
      <c r="D28" s="101" t="s">
        <v>19</v>
      </c>
      <c r="E28" s="102"/>
      <c r="F28" s="67"/>
      <c r="G28" s="75">
        <f>G31+G30</f>
        <v>926370</v>
      </c>
      <c r="H28" s="36">
        <f>H31+H30</f>
        <v>0</v>
      </c>
      <c r="I28" s="36">
        <f>I31+I30</f>
        <v>0</v>
      </c>
      <c r="J28" s="36">
        <f>J31+J30</f>
        <v>926370</v>
      </c>
    </row>
    <row r="29" spans="1:10" s="29" customFormat="1" ht="66" customHeight="1" hidden="1">
      <c r="A29" s="60" t="s">
        <v>41</v>
      </c>
      <c r="B29" s="60" t="s">
        <v>42</v>
      </c>
      <c r="C29" s="60" t="s">
        <v>43</v>
      </c>
      <c r="D29" s="61" t="s">
        <v>44</v>
      </c>
      <c r="E29" s="8" t="s">
        <v>14</v>
      </c>
      <c r="F29" s="67" t="s">
        <v>15</v>
      </c>
      <c r="G29" s="76">
        <v>0</v>
      </c>
      <c r="H29" s="37"/>
      <c r="I29" s="37"/>
      <c r="J29" s="37">
        <f>G29+H29</f>
        <v>0</v>
      </c>
    </row>
    <row r="30" spans="1:10" s="29" customFormat="1" ht="78.75" customHeight="1">
      <c r="A30" s="91" t="s">
        <v>41</v>
      </c>
      <c r="B30" s="91" t="s">
        <v>42</v>
      </c>
      <c r="C30" s="91" t="s">
        <v>43</v>
      </c>
      <c r="D30" s="89" t="s">
        <v>44</v>
      </c>
      <c r="E30" s="8" t="s">
        <v>62</v>
      </c>
      <c r="F30" s="67" t="s">
        <v>57</v>
      </c>
      <c r="G30" s="76">
        <v>256000</v>
      </c>
      <c r="H30" s="37">
        <v>0</v>
      </c>
      <c r="I30" s="37">
        <v>0</v>
      </c>
      <c r="J30" s="37">
        <f>G30+H30</f>
        <v>256000</v>
      </c>
    </row>
    <row r="31" spans="1:10" s="29" customFormat="1" ht="82.5" customHeight="1">
      <c r="A31" s="92"/>
      <c r="B31" s="92"/>
      <c r="C31" s="92"/>
      <c r="D31" s="90"/>
      <c r="E31" s="10" t="s">
        <v>60</v>
      </c>
      <c r="F31" s="67" t="s">
        <v>61</v>
      </c>
      <c r="G31" s="76">
        <f>764970-94600</f>
        <v>670370</v>
      </c>
      <c r="H31" s="37">
        <v>0</v>
      </c>
      <c r="I31" s="37">
        <v>0</v>
      </c>
      <c r="J31" s="37">
        <f>G31+H31</f>
        <v>670370</v>
      </c>
    </row>
    <row r="32" spans="1:20" s="31" customFormat="1" ht="22.5" customHeight="1">
      <c r="A32" s="98" t="s">
        <v>22</v>
      </c>
      <c r="B32" s="99"/>
      <c r="C32" s="99"/>
      <c r="D32" s="100"/>
      <c r="E32" s="24"/>
      <c r="F32" s="73"/>
      <c r="G32" s="77">
        <f>G28+G20+G15</f>
        <v>3243380</v>
      </c>
      <c r="H32" s="38">
        <f>H28+H20+H15</f>
        <v>0</v>
      </c>
      <c r="I32" s="38">
        <f>I28+I20+I15</f>
        <v>0</v>
      </c>
      <c r="J32" s="38">
        <f>J28+J20+J15</f>
        <v>3243380</v>
      </c>
      <c r="N32" s="43"/>
      <c r="O32" s="43"/>
      <c r="P32" s="44"/>
      <c r="Q32" s="45"/>
      <c r="R32" s="97"/>
      <c r="S32" s="96"/>
      <c r="T32" s="46"/>
    </row>
    <row r="33" spans="1:20" ht="19.5" customHeight="1">
      <c r="A33" s="11"/>
      <c r="B33" s="11"/>
      <c r="C33" s="12"/>
      <c r="D33" s="13"/>
      <c r="E33" s="14"/>
      <c r="F33" s="78"/>
      <c r="G33" s="79"/>
      <c r="H33" s="21"/>
      <c r="I33" s="21"/>
      <c r="J33" s="21"/>
      <c r="N33" s="43"/>
      <c r="O33" s="43"/>
      <c r="P33" s="44"/>
      <c r="Q33" s="45"/>
      <c r="R33" s="97"/>
      <c r="S33" s="96"/>
      <c r="T33" s="47"/>
    </row>
    <row r="34" spans="1:20" ht="15.75">
      <c r="A34" s="4"/>
      <c r="B34" s="15" t="s">
        <v>16</v>
      </c>
      <c r="C34" s="4"/>
      <c r="G34" s="81"/>
      <c r="H34" s="23" t="s">
        <v>17</v>
      </c>
      <c r="I34" s="23"/>
      <c r="N34" s="43"/>
      <c r="O34" s="43"/>
      <c r="P34" s="48"/>
      <c r="Q34" s="45"/>
      <c r="R34" s="49"/>
      <c r="S34" s="50"/>
      <c r="T34" s="47"/>
    </row>
    <row r="35" spans="14:20" ht="15.75">
      <c r="N35" s="44"/>
      <c r="O35" s="44"/>
      <c r="P35" s="51"/>
      <c r="Q35" s="52"/>
      <c r="R35" s="49"/>
      <c r="S35" s="49"/>
      <c r="T35" s="47"/>
    </row>
    <row r="36" spans="14:20" ht="15.75">
      <c r="N36" s="43"/>
      <c r="O36" s="43"/>
      <c r="P36" s="51"/>
      <c r="Q36" s="53"/>
      <c r="R36" s="54"/>
      <c r="S36" s="50"/>
      <c r="T36" s="47"/>
    </row>
    <row r="37" spans="8:9" ht="12.75">
      <c r="H37" s="27"/>
      <c r="I37" s="27"/>
    </row>
  </sheetData>
  <sheetProtection/>
  <mergeCells count="27">
    <mergeCell ref="A5:J5"/>
    <mergeCell ref="A6:J6"/>
    <mergeCell ref="D14:E14"/>
    <mergeCell ref="A7:J7"/>
    <mergeCell ref="A11:A13"/>
    <mergeCell ref="H12:I12"/>
    <mergeCell ref="B11:B13"/>
    <mergeCell ref="G12:G13"/>
    <mergeCell ref="C11:C13"/>
    <mergeCell ref="S32:S33"/>
    <mergeCell ref="R32:R33"/>
    <mergeCell ref="A32:D32"/>
    <mergeCell ref="D28:E28"/>
    <mergeCell ref="D11:E13"/>
    <mergeCell ref="G11:J11"/>
    <mergeCell ref="D20:E20"/>
    <mergeCell ref="J12:J13"/>
    <mergeCell ref="F11:F13"/>
    <mergeCell ref="D15:E15"/>
    <mergeCell ref="C21:C24"/>
    <mergeCell ref="B21:B24"/>
    <mergeCell ref="A21:A24"/>
    <mergeCell ref="D30:D31"/>
    <mergeCell ref="C30:C31"/>
    <mergeCell ref="B30:B31"/>
    <mergeCell ref="A30:A31"/>
    <mergeCell ref="D21:D24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Користувач Windows</cp:lastModifiedBy>
  <cp:lastPrinted>2023-03-23T09:46:53Z</cp:lastPrinted>
  <dcterms:created xsi:type="dcterms:W3CDTF">2015-01-12T07:25:00Z</dcterms:created>
  <dcterms:modified xsi:type="dcterms:W3CDTF">2023-03-23T09:47:40Z</dcterms:modified>
  <cp:category/>
  <cp:version/>
  <cp:contentType/>
  <cp:contentStatus/>
</cp:coreProperties>
</file>