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2 року\уточнення грудень  2022\Уточнення грудень – копія\"/>
    </mc:Choice>
  </mc:AlternateContent>
  <bookViews>
    <workbookView xWindow="360" yWindow="30" windowWidth="18195" windowHeight="13350"/>
  </bookViews>
  <sheets>
    <sheet name="Д 3" sheetId="2" r:id="rId1"/>
  </sheets>
  <definedNames>
    <definedName name="_xlnm.Print_Titles" localSheetId="0">'Д 3'!$10:$13</definedName>
    <definedName name="_xlnm.Print_Area" localSheetId="0">'Д 3'!$A$1:$R$29</definedName>
  </definedNames>
  <calcPr calcId="162913"/>
</workbook>
</file>

<file path=xl/calcChain.xml><?xml version="1.0" encoding="utf-8"?>
<calcChain xmlns="http://schemas.openxmlformats.org/spreadsheetml/2006/main">
  <c r="Q22" i="2" l="1"/>
  <c r="Q23" i="2"/>
  <c r="Q24" i="2"/>
  <c r="Q21" i="2"/>
  <c r="Q18" i="2"/>
  <c r="Q17" i="2"/>
  <c r="G16" i="2" l="1"/>
  <c r="H16" i="2"/>
  <c r="I16" i="2"/>
  <c r="J16" i="2"/>
  <c r="K16" i="2"/>
  <c r="L16" i="2"/>
  <c r="M16" i="2"/>
  <c r="N16" i="2"/>
  <c r="O16" i="2"/>
  <c r="P16" i="2"/>
  <c r="F16" i="2"/>
  <c r="E16" i="2" s="1"/>
  <c r="H15" i="2" l="1"/>
  <c r="G15" i="2"/>
  <c r="I15" i="2"/>
  <c r="J15" i="2"/>
  <c r="K15" i="2"/>
  <c r="L15" i="2"/>
  <c r="M15" i="2"/>
  <c r="N15" i="2"/>
  <c r="O15" i="2"/>
  <c r="P15" i="2"/>
  <c r="E18" i="2"/>
  <c r="Q16" i="2"/>
  <c r="F23" i="2" l="1"/>
  <c r="E23" i="2" s="1"/>
  <c r="G25" i="2"/>
  <c r="H25" i="2"/>
  <c r="I25" i="2"/>
  <c r="J25" i="2"/>
  <c r="K25" i="2"/>
  <c r="L25" i="2"/>
  <c r="M25" i="2"/>
  <c r="N25" i="2"/>
  <c r="O25" i="2"/>
  <c r="P25" i="2"/>
  <c r="E22" i="2"/>
  <c r="E24" i="2"/>
  <c r="E21" i="2"/>
  <c r="F20" i="2" l="1"/>
  <c r="E20" i="2" l="1"/>
  <c r="F15" i="2" l="1"/>
  <c r="F25" i="2" s="1"/>
  <c r="E15" i="2"/>
  <c r="E25" i="2" s="1"/>
  <c r="Q25" i="2" s="1"/>
  <c r="Q20" i="2"/>
  <c r="Q15" i="2" s="1"/>
</calcChain>
</file>

<file path=xl/sharedStrings.xml><?xml version="1.0" encoding="utf-8"?>
<sst xmlns="http://schemas.openxmlformats.org/spreadsheetml/2006/main" count="79" uniqueCount="52">
  <si>
    <t>Додаток 3</t>
  </si>
  <si>
    <t>(грн.)</t>
  </si>
  <si>
    <t>Код Програмної класифікації видатків та кредитування місцевого бюджету</t>
  </si>
  <si>
    <t>Код Типової програмної класифікації видатків та кредитування місцевого бюджету</t>
  </si>
  <si>
    <t>Код Функціональної класифікації видатків та кредитування бюджету</t>
  </si>
  <si>
    <t>Найменування головного розпорядника коштів місцевого бюджету/ відповідального виконавця, найменування бюджетної програми згідно з Типовою програмною класифікацією видатків та кредитування місцевого бюджету</t>
  </si>
  <si>
    <t>Загальний фонд</t>
  </si>
  <si>
    <t>усього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</si>
  <si>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</si>
  <si>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</si>
  <si>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</si>
  <si>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</si>
  <si>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</si>
  <si>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</si>
  <si>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у тому числі бюджет розвитку</t>
  </si>
  <si>
    <t>Разом</t>
  </si>
  <si>
    <t>0100000</t>
  </si>
  <si>
    <t>0110000</t>
  </si>
  <si>
    <t>0112010</t>
  </si>
  <si>
    <t>0731</t>
  </si>
  <si>
    <t>2010</t>
  </si>
  <si>
    <t>Багатопрофільна стаціонарна медична допомога населенню</t>
  </si>
  <si>
    <t>X</t>
  </si>
  <si>
    <t>УСЬОГО</t>
  </si>
  <si>
    <t>Голова районної ради</t>
  </si>
  <si>
    <t>Андрій ЛЕЙБЕНКО</t>
  </si>
  <si>
    <t>11308200000</t>
  </si>
  <si>
    <t>(код бюджету)</t>
  </si>
  <si>
    <t>Кропивницька районна рада</t>
  </si>
  <si>
    <t xml:space="preserve">до рішення </t>
  </si>
  <si>
    <t xml:space="preserve">до Кропивницької районної ради </t>
  </si>
  <si>
    <t>ЗМІНИ ДО РОЗПОДІЛУ ВИДАТКІВ</t>
  </si>
  <si>
    <t>районного бюджету на 2022 рік за головними розпорядниками коштів,</t>
  </si>
  <si>
    <t>визначених у додатку 2 до рішення Кропивницької районної ради від 10 грудня 2021 року № 195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</si>
  <si>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Соколівської  ТГ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</si>
  <si>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Катеринівської 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</si>
  <si>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t>Із них :</t>
  </si>
  <si>
    <t>передача із загального фонду до спеціального</t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</si>
  <si>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Первозванівської ТГ       </t>
    </r>
    <r>
      <rPr>
        <i/>
        <sz val="10"/>
        <color theme="1"/>
        <rFont val="Times New Roman"/>
        <family val="1"/>
        <charset val="204"/>
      </rPr>
      <t xml:space="preserve">                                 </t>
    </r>
  </si>
  <si>
    <r>
      <t xml:space="preserve">в тому числі за рахунок іншої субвенції з місцевого бюджету переданої з бюджету </t>
    </r>
    <r>
      <rPr>
        <b/>
        <i/>
        <sz val="10"/>
        <color theme="1"/>
        <rFont val="Times New Roman"/>
        <family val="1"/>
        <charset val="204"/>
      </rPr>
      <t xml:space="preserve">Аджамська  ТГ   </t>
    </r>
    <r>
      <rPr>
        <i/>
        <sz val="10"/>
        <color theme="1"/>
        <rFont val="Times New Roman"/>
        <family val="1"/>
        <charset val="204"/>
      </rPr>
      <t xml:space="preserve">                                     </t>
    </r>
  </si>
  <si>
    <t>0110150</t>
  </si>
  <si>
    <t>0150</t>
  </si>
  <si>
    <t>0111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</si>
  <si>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</si>
  <si>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0490</t>
  </si>
  <si>
    <t>Інші заходи пов'язані з економічною діяльністю</t>
  </si>
  <si>
    <t>0117693</t>
  </si>
  <si>
    <t>Апарат місцевої ради</t>
  </si>
  <si>
    <t>7693</t>
  </si>
  <si>
    <t>Інші заходи, пов`язані з економічною діяльністю</t>
  </si>
  <si>
    <t>11 -А</t>
  </si>
  <si>
    <t>від 09 грудня 2022 року 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</si>
</sst>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name val="Arial Cyr"/>
      <charset val="204"/>
    </font>
    <font>
      <sz val="10"/>
      <color indexed="8"/>
      <name val="Arial"/>
      <family val="2"/>
      <charset val="204"/>
    </font>
    <font>
      <sz val="11"/>
      <color rgb="FF000000"/>
      <name val="Calibri"/>
      <family val="2"/>
      <scheme val="minor"/>
    </font>
    <font>
      <sz val="10"/>
      <color theme="1"/>
      <name val="Times New Roman"/>
      <family val="2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b/>
      <sz val="10"/>
      <color theme="1"/>
      <name val="Calibri"/>
      <family val="2"/>
      <charset val="204"/>
      <scheme val="minor"/>
    </font>
    <font>
      <b/>
      <sz val="16"/>
      <color theme="1"/>
      <name val="Times New Roman"/>
      <family val="1"/>
      <charset val="204"/>
    </font>
    <font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1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0" fontId="2" fillId="0" borderId="0"/>
    <xf numFmtId="0" fontId="4" fillId="0" borderId="0"/>
    <xf numFmtId="0" fontId="1" fillId="0" borderId="0"/>
    <xf numFmtId="0" fontId="1" fillId="0" borderId="0"/>
    <xf numFmtId="0" fontId="3" fillId="0" borderId="0">
      <alignment vertical="top"/>
    </xf>
    <xf numFmtId="0" fontId="1" fillId="0" borderId="0"/>
    <xf numFmtId="0" fontId="2" fillId="0" borderId="0"/>
    <xf numFmtId="0" fontId="2" fillId="0" borderId="0"/>
    <xf numFmtId="0" fontId="5" fillId="0" borderId="0"/>
  </cellStyleXfs>
  <cellXfs count="57">
    <xf numFmtId="0" fontId="0" fillId="0" borderId="0" xfId="0"/>
    <xf numFmtId="0" fontId="8" fillId="2" borderId="0" xfId="0" applyFont="1" applyFill="1"/>
    <xf numFmtId="0" fontId="9" fillId="2" borderId="0" xfId="0" applyFont="1" applyFill="1"/>
    <xf numFmtId="0" fontId="8" fillId="2" borderId="0" xfId="0" applyFont="1" applyFill="1" applyAlignment="1">
      <alignment horizontal="right"/>
    </xf>
    <xf numFmtId="0" fontId="6" fillId="2" borderId="2" xfId="0" quotePrefix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4" fontId="6" fillId="2" borderId="2" xfId="0" applyNumberFormat="1" applyFont="1" applyFill="1" applyBorder="1" applyAlignment="1">
      <alignment horizontal="center" vertical="center" wrapText="1"/>
    </xf>
    <xf numFmtId="4" fontId="6" fillId="2" borderId="2" xfId="0" quotePrefix="1" applyNumberFormat="1" applyFont="1" applyFill="1" applyBorder="1" applyAlignment="1">
      <alignment vertical="center" wrapText="1"/>
    </xf>
    <xf numFmtId="4" fontId="6" fillId="2" borderId="2" xfId="0" applyNumberFormat="1" applyFont="1" applyFill="1" applyBorder="1" applyAlignment="1">
      <alignment vertical="center" wrapText="1"/>
    </xf>
    <xf numFmtId="0" fontId="8" fillId="2" borderId="2" xfId="0" quotePrefix="1" applyFont="1" applyFill="1" applyBorder="1" applyAlignment="1">
      <alignment horizontal="center" vertical="center" wrapText="1"/>
    </xf>
    <xf numFmtId="4" fontId="8" fillId="2" borderId="2" xfId="0" quotePrefix="1" applyNumberFormat="1" applyFont="1" applyFill="1" applyBorder="1" applyAlignment="1">
      <alignment horizontal="center" vertical="center" wrapText="1"/>
    </xf>
    <xf numFmtId="4" fontId="8" fillId="2" borderId="2" xfId="0" applyNumberFormat="1" applyFont="1" applyFill="1" applyBorder="1" applyAlignment="1">
      <alignment vertical="center" wrapText="1"/>
    </xf>
    <xf numFmtId="0" fontId="6" fillId="2" borderId="0" xfId="0" applyFont="1" applyFill="1" applyAlignment="1">
      <alignment horizontal="left"/>
    </xf>
    <xf numFmtId="0" fontId="6" fillId="2" borderId="1" xfId="0" quotePrefix="1" applyFont="1" applyFill="1" applyBorder="1" applyAlignment="1">
      <alignment horizontal="center"/>
    </xf>
    <xf numFmtId="4" fontId="7" fillId="2" borderId="2" xfId="0" applyNumberFormat="1" applyFont="1" applyFill="1" applyBorder="1" applyAlignment="1">
      <alignment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7" fillId="2" borderId="2" xfId="0" quotePrefix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horizontal="center" vertical="center" wrapText="1"/>
    </xf>
    <xf numFmtId="4" fontId="7" fillId="2" borderId="2" xfId="0" quotePrefix="1" applyNumberFormat="1" applyFont="1" applyFill="1" applyBorder="1" applyAlignment="1">
      <alignment vertical="center" wrapText="1"/>
    </xf>
    <xf numFmtId="0" fontId="7" fillId="2" borderId="0" xfId="0" applyFont="1" applyFill="1"/>
    <xf numFmtId="0" fontId="8" fillId="2" borderId="2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4" fontId="6" fillId="2" borderId="2" xfId="0" quotePrefix="1" applyNumberFormat="1" applyFont="1" applyFill="1" applyBorder="1" applyAlignment="1">
      <alignment horizontal="center" vertical="center" wrapText="1"/>
    </xf>
    <xf numFmtId="0" fontId="6" fillId="2" borderId="0" xfId="0" applyFont="1" applyFill="1"/>
    <xf numFmtId="4" fontId="8" fillId="2" borderId="0" xfId="0" applyNumberFormat="1" applyFont="1" applyFill="1"/>
    <xf numFmtId="0" fontId="11" fillId="0" borderId="2" xfId="0" quotePrefix="1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vertical="center" wrapText="1"/>
    </xf>
    <xf numFmtId="4" fontId="11" fillId="0" borderId="2" xfId="0" quotePrefix="1" applyNumberFormat="1" applyFont="1" applyBorder="1" applyAlignment="1">
      <alignment horizontal="center" vertical="center" wrapText="1"/>
    </xf>
    <xf numFmtId="4" fontId="10" fillId="2" borderId="2" xfId="0" applyNumberFormat="1" applyFont="1" applyFill="1" applyBorder="1" applyAlignment="1">
      <alignment vertical="center" wrapText="1"/>
    </xf>
    <xf numFmtId="49" fontId="6" fillId="2" borderId="2" xfId="0" applyNumberFormat="1" applyFont="1" applyFill="1" applyBorder="1" applyAlignment="1">
      <alignment horizontal="center" vertical="center" wrapText="1"/>
    </xf>
    <xf numFmtId="0" fontId="11" fillId="0" borderId="2" xfId="0" quotePrefix="1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4" fontId="11" fillId="0" borderId="2" xfId="0" applyNumberFormat="1" applyFont="1" applyBorder="1" applyAlignment="1">
      <alignment horizontal="center" vertical="center" wrapText="1"/>
    </xf>
    <xf numFmtId="4" fontId="11" fillId="0" borderId="2" xfId="0" quotePrefix="1" applyNumberFormat="1" applyFont="1" applyBorder="1" applyAlignment="1">
      <alignment vertical="center" wrapText="1"/>
    </xf>
    <xf numFmtId="4" fontId="11" fillId="3" borderId="2" xfId="0" applyNumberFormat="1" applyFont="1" applyFill="1" applyBorder="1" applyAlignment="1">
      <alignment vertical="center" wrapText="1"/>
    </xf>
    <xf numFmtId="4" fontId="11" fillId="0" borderId="2" xfId="0" applyNumberFormat="1" applyFont="1" applyBorder="1" applyAlignment="1">
      <alignment vertical="center" wrapText="1"/>
    </xf>
    <xf numFmtId="0" fontId="0" fillId="0" borderId="2" xfId="0" quotePrefix="1" applyBorder="1" applyAlignment="1">
      <alignment horizontal="center" vertical="center" wrapText="1"/>
    </xf>
    <xf numFmtId="4" fontId="0" fillId="0" borderId="2" xfId="0" quotePrefix="1" applyNumberFormat="1" applyBorder="1" applyAlignment="1">
      <alignment horizontal="center" vertical="center" wrapText="1"/>
    </xf>
    <xf numFmtId="4" fontId="0" fillId="0" borderId="2" xfId="0" quotePrefix="1" applyNumberFormat="1" applyBorder="1" applyAlignment="1">
      <alignment vertical="center" wrapText="1"/>
    </xf>
    <xf numFmtId="4" fontId="0" fillId="3" borderId="2" xfId="0" applyNumberFormat="1" applyFill="1" applyBorder="1" applyAlignment="1">
      <alignment vertical="center" wrapText="1"/>
    </xf>
    <xf numFmtId="4" fontId="0" fillId="0" borderId="2" xfId="0" applyNumberFormat="1" applyBorder="1" applyAlignment="1">
      <alignment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3" borderId="2" xfId="0" quotePrefix="1" applyFont="1" applyFill="1" applyBorder="1" applyAlignment="1">
      <alignment horizontal="center" vertical="center" wrapText="1"/>
    </xf>
    <xf numFmtId="4" fontId="11" fillId="3" borderId="2" xfId="0" applyNumberFormat="1" applyFont="1" applyFill="1" applyBorder="1" applyAlignment="1">
      <alignment horizontal="center" vertical="center" wrapText="1"/>
    </xf>
    <xf numFmtId="4" fontId="11" fillId="3" borderId="2" xfId="0" quotePrefix="1" applyNumberFormat="1" applyFont="1" applyFill="1" applyBorder="1" applyAlignment="1">
      <alignment vertical="center" wrapText="1"/>
    </xf>
    <xf numFmtId="4" fontId="11" fillId="2" borderId="2" xfId="0" quotePrefix="1" applyNumberFormat="1" applyFont="1" applyFill="1" applyBorder="1" applyAlignment="1">
      <alignment vertical="center" wrapText="1"/>
    </xf>
    <xf numFmtId="4" fontId="0" fillId="2" borderId="2" xfId="0" applyNumberFormat="1" applyFill="1" applyBorder="1" applyAlignment="1">
      <alignment vertical="center" wrapText="1"/>
    </xf>
    <xf numFmtId="0" fontId="12" fillId="2" borderId="0" xfId="0" applyFont="1" applyFill="1" applyAlignment="1">
      <alignment horizont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6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0" fontId="8" fillId="2" borderId="4" xfId="0" applyFont="1" applyFill="1" applyBorder="1" applyAlignment="1">
      <alignment horizontal="center" vertical="center" wrapText="1"/>
    </xf>
    <xf numFmtId="1" fontId="13" fillId="0" borderId="0" xfId="3" applyNumberFormat="1" applyFont="1" applyFill="1"/>
  </cellXfs>
  <cellStyles count="10">
    <cellStyle name="Normal" xfId="2"/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14" xfId="6"/>
    <cellStyle name="Обычный 2" xfId="7"/>
    <cellStyle name="Обычный 3" xfId="8"/>
    <cellStyle name="Обычный 4" xfId="9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36"/>
  <sheetViews>
    <sheetView tabSelected="1" view="pageBreakPreview" zoomScale="83" zoomScaleNormal="100" zoomScaleSheetLayoutView="83" workbookViewId="0">
      <selection activeCell="P4" sqref="P4"/>
    </sheetView>
  </sheetViews>
  <sheetFormatPr defaultRowHeight="12.75" x14ac:dyDescent="0.2"/>
  <cols>
    <col min="1" max="3" width="12" style="1" customWidth="1"/>
    <col min="4" max="4" width="40.7109375" style="1" customWidth="1"/>
    <col min="5" max="17" width="13.7109375" style="1" customWidth="1"/>
    <col min="18" max="16384" width="9.140625" style="1"/>
  </cols>
  <sheetData>
    <row r="1" spans="1:18" x14ac:dyDescent="0.2">
      <c r="B1" s="48"/>
      <c r="C1" s="48"/>
      <c r="D1" s="48"/>
      <c r="E1" s="48"/>
      <c r="F1" s="48"/>
      <c r="P1" s="1" t="s">
        <v>0</v>
      </c>
    </row>
    <row r="2" spans="1:18" x14ac:dyDescent="0.2">
      <c r="B2" s="48"/>
      <c r="C2" s="48"/>
      <c r="D2" s="48"/>
      <c r="E2" s="48"/>
      <c r="F2" s="48"/>
      <c r="P2" s="1" t="s">
        <v>29</v>
      </c>
    </row>
    <row r="3" spans="1:18" x14ac:dyDescent="0.2">
      <c r="B3" s="48"/>
      <c r="C3" s="48"/>
      <c r="D3" s="48"/>
      <c r="E3" s="48"/>
      <c r="F3" s="48"/>
      <c r="P3" s="1" t="s">
        <v>30</v>
      </c>
    </row>
    <row r="4" spans="1:18" ht="15.75" x14ac:dyDescent="0.25">
      <c r="B4" s="48"/>
      <c r="C4" s="48"/>
      <c r="D4" s="48"/>
      <c r="E4" s="48"/>
      <c r="F4" s="48"/>
      <c r="P4" s="56" t="s">
        <v>51</v>
      </c>
    </row>
    <row r="5" spans="1:18" x14ac:dyDescent="0.2">
      <c r="A5" s="53" t="s">
        <v>31</v>
      </c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  <c r="M5" s="54"/>
      <c r="N5" s="54"/>
      <c r="O5" s="54"/>
      <c r="P5" s="54"/>
      <c r="Q5" s="54"/>
      <c r="R5" s="54"/>
    </row>
    <row r="6" spans="1:18" x14ac:dyDescent="0.2">
      <c r="A6" s="54" t="s">
        <v>32</v>
      </c>
      <c r="B6" s="54"/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</row>
    <row r="7" spans="1:18" x14ac:dyDescent="0.2">
      <c r="A7" s="54" t="s">
        <v>33</v>
      </c>
      <c r="B7" s="54"/>
      <c r="C7" s="54"/>
      <c r="D7" s="54"/>
      <c r="E7" s="54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4"/>
      <c r="R7" s="54"/>
    </row>
    <row r="8" spans="1:18" x14ac:dyDescent="0.2">
      <c r="A8" s="13" t="s">
        <v>26</v>
      </c>
      <c r="B8" s="16"/>
      <c r="C8" s="16"/>
      <c r="D8" s="16"/>
      <c r="E8" s="16"/>
      <c r="F8" s="16"/>
      <c r="G8" s="16"/>
      <c r="H8" s="16"/>
      <c r="I8" s="16"/>
      <c r="J8" s="16"/>
      <c r="K8" s="16"/>
      <c r="L8" s="22"/>
      <c r="M8" s="16"/>
      <c r="N8" s="16"/>
      <c r="O8" s="16"/>
      <c r="P8" s="16"/>
      <c r="Q8" s="16"/>
    </row>
    <row r="9" spans="1:18" x14ac:dyDescent="0.2">
      <c r="A9" s="2" t="s">
        <v>27</v>
      </c>
      <c r="Q9" s="3" t="s">
        <v>1</v>
      </c>
    </row>
    <row r="10" spans="1:18" x14ac:dyDescent="0.2">
      <c r="A10" s="50" t="s">
        <v>2</v>
      </c>
      <c r="B10" s="50" t="s">
        <v>3</v>
      </c>
      <c r="C10" s="50" t="s">
        <v>4</v>
      </c>
      <c r="D10" s="49" t="s">
        <v>5</v>
      </c>
      <c r="E10" s="49" t="s">
        <v>6</v>
      </c>
      <c r="F10" s="49"/>
      <c r="G10" s="49"/>
      <c r="H10" s="49"/>
      <c r="I10" s="49"/>
      <c r="J10" s="49" t="s">
        <v>13</v>
      </c>
      <c r="K10" s="49"/>
      <c r="L10" s="49"/>
      <c r="M10" s="49"/>
      <c r="N10" s="49"/>
      <c r="O10" s="49"/>
      <c r="P10" s="49"/>
      <c r="Q10" s="49" t="s">
        <v>15</v>
      </c>
    </row>
    <row r="11" spans="1:18" ht="12.75" customHeight="1" x14ac:dyDescent="0.2">
      <c r="A11" s="49"/>
      <c r="B11" s="49"/>
      <c r="C11" s="49"/>
      <c r="D11" s="49"/>
      <c r="E11" s="49" t="s">
        <v>7</v>
      </c>
      <c r="F11" s="49" t="s">
        <v>8</v>
      </c>
      <c r="G11" s="49" t="s">
        <v>9</v>
      </c>
      <c r="H11" s="49"/>
      <c r="I11" s="49" t="s">
        <v>12</v>
      </c>
      <c r="J11" s="49" t="s">
        <v>7</v>
      </c>
      <c r="K11" s="51" t="s">
        <v>14</v>
      </c>
      <c r="L11" s="51" t="s">
        <v>36</v>
      </c>
      <c r="M11" s="49" t="s">
        <v>8</v>
      </c>
      <c r="N11" s="49" t="s">
        <v>9</v>
      </c>
      <c r="O11" s="49"/>
      <c r="P11" s="49" t="s">
        <v>12</v>
      </c>
      <c r="Q11" s="49"/>
    </row>
    <row r="12" spans="1:18" x14ac:dyDescent="0.2">
      <c r="A12" s="49"/>
      <c r="B12" s="49"/>
      <c r="C12" s="49"/>
      <c r="D12" s="49"/>
      <c r="E12" s="49"/>
      <c r="F12" s="49"/>
      <c r="G12" s="49" t="s">
        <v>10</v>
      </c>
      <c r="H12" s="49" t="s">
        <v>11</v>
      </c>
      <c r="I12" s="49"/>
      <c r="J12" s="49"/>
      <c r="K12" s="55"/>
      <c r="L12" s="52"/>
      <c r="M12" s="49"/>
      <c r="N12" s="49" t="s">
        <v>10</v>
      </c>
      <c r="O12" s="49" t="s">
        <v>11</v>
      </c>
      <c r="P12" s="49"/>
      <c r="Q12" s="49"/>
    </row>
    <row r="13" spans="1:18" ht="53.25" customHeight="1" x14ac:dyDescent="0.2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52"/>
      <c r="L13" s="21" t="s">
        <v>37</v>
      </c>
      <c r="M13" s="49"/>
      <c r="N13" s="49"/>
      <c r="O13" s="49"/>
      <c r="P13" s="49"/>
      <c r="Q13" s="49"/>
    </row>
    <row r="14" spans="1:18" x14ac:dyDescent="0.2">
      <c r="A14" s="15">
        <v>1</v>
      </c>
      <c r="B14" s="15">
        <v>2</v>
      </c>
      <c r="C14" s="15">
        <v>3</v>
      </c>
      <c r="D14" s="15">
        <v>4</v>
      </c>
      <c r="E14" s="15">
        <v>5</v>
      </c>
      <c r="F14" s="15">
        <v>6</v>
      </c>
      <c r="G14" s="15">
        <v>7</v>
      </c>
      <c r="H14" s="15">
        <v>8</v>
      </c>
      <c r="I14" s="15">
        <v>9</v>
      </c>
      <c r="J14" s="15">
        <v>10</v>
      </c>
      <c r="K14" s="15">
        <v>11</v>
      </c>
      <c r="L14" s="21" t="s">
        <v>50</v>
      </c>
      <c r="M14" s="15">
        <v>12</v>
      </c>
      <c r="N14" s="15">
        <v>13</v>
      </c>
      <c r="O14" s="15">
        <v>14</v>
      </c>
      <c r="P14" s="15">
        <v>15</v>
      </c>
      <c r="Q14" s="15">
        <v>16</v>
      </c>
    </row>
    <row r="15" spans="1:18" x14ac:dyDescent="0.2">
      <c r="A15" s="4" t="s">
        <v>16</v>
      </c>
      <c r="B15" s="5"/>
      <c r="C15" s="6"/>
      <c r="D15" s="7" t="s">
        <v>28</v>
      </c>
      <c r="E15" s="8">
        <f>E16</f>
        <v>1623900</v>
      </c>
      <c r="F15" s="8">
        <f>F16</f>
        <v>1573900</v>
      </c>
      <c r="G15" s="8">
        <f t="shared" ref="G15:Q15" si="0">G16</f>
        <v>18000</v>
      </c>
      <c r="H15" s="8">
        <f t="shared" si="0"/>
        <v>50000</v>
      </c>
      <c r="I15" s="8">
        <f t="shared" si="0"/>
        <v>50000</v>
      </c>
      <c r="J15" s="8">
        <f t="shared" si="0"/>
        <v>167000</v>
      </c>
      <c r="K15" s="8">
        <f t="shared" si="0"/>
        <v>167000</v>
      </c>
      <c r="L15" s="8">
        <f t="shared" si="0"/>
        <v>167000</v>
      </c>
      <c r="M15" s="8">
        <f t="shared" si="0"/>
        <v>0</v>
      </c>
      <c r="N15" s="8">
        <f t="shared" si="0"/>
        <v>0</v>
      </c>
      <c r="O15" s="8">
        <f t="shared" si="0"/>
        <v>0</v>
      </c>
      <c r="P15" s="8">
        <f t="shared" si="0"/>
        <v>167000</v>
      </c>
      <c r="Q15" s="8">
        <f t="shared" si="0"/>
        <v>1790900</v>
      </c>
    </row>
    <row r="16" spans="1:18" x14ac:dyDescent="0.2">
      <c r="A16" s="4" t="s">
        <v>17</v>
      </c>
      <c r="B16" s="5"/>
      <c r="C16" s="6"/>
      <c r="D16" s="7" t="s">
        <v>28</v>
      </c>
      <c r="E16" s="8">
        <f>F16+E19</f>
        <v>1623900</v>
      </c>
      <c r="F16" s="8">
        <f>F20+F17+F19</f>
        <v>1573900</v>
      </c>
      <c r="G16" s="8">
        <f t="shared" ref="G16:Q16" si="1">G20+G17+G19</f>
        <v>18000</v>
      </c>
      <c r="H16" s="8">
        <f t="shared" si="1"/>
        <v>50000</v>
      </c>
      <c r="I16" s="8">
        <f t="shared" si="1"/>
        <v>50000</v>
      </c>
      <c r="J16" s="8">
        <f t="shared" si="1"/>
        <v>167000</v>
      </c>
      <c r="K16" s="8">
        <f t="shared" si="1"/>
        <v>167000</v>
      </c>
      <c r="L16" s="8">
        <f t="shared" si="1"/>
        <v>167000</v>
      </c>
      <c r="M16" s="8">
        <f t="shared" si="1"/>
        <v>0</v>
      </c>
      <c r="N16" s="8">
        <f t="shared" si="1"/>
        <v>0</v>
      </c>
      <c r="O16" s="8">
        <f t="shared" si="1"/>
        <v>0</v>
      </c>
      <c r="P16" s="8">
        <f t="shared" si="1"/>
        <v>167000</v>
      </c>
      <c r="Q16" s="8">
        <f t="shared" si="1"/>
        <v>1790900</v>
      </c>
    </row>
    <row r="17" spans="1:17" s="24" customFormat="1" ht="63.75" x14ac:dyDescent="0.2">
      <c r="A17" s="26" t="s">
        <v>40</v>
      </c>
      <c r="B17" s="26" t="s">
        <v>41</v>
      </c>
      <c r="C17" s="28" t="s">
        <v>42</v>
      </c>
      <c r="D17" s="46" t="s">
        <v>43</v>
      </c>
      <c r="E17" s="47">
        <v>78500</v>
      </c>
      <c r="F17" s="47">
        <v>78500</v>
      </c>
      <c r="G17" s="47">
        <v>18000</v>
      </c>
      <c r="H17" s="47">
        <v>50000</v>
      </c>
      <c r="I17" s="47">
        <v>0</v>
      </c>
      <c r="J17" s="47">
        <v>167000</v>
      </c>
      <c r="K17" s="47">
        <v>167000</v>
      </c>
      <c r="L17" s="47">
        <v>167000</v>
      </c>
      <c r="M17" s="27">
        <v>0</v>
      </c>
      <c r="N17" s="27">
        <v>0</v>
      </c>
      <c r="O17" s="27">
        <v>0</v>
      </c>
      <c r="P17" s="27">
        <v>167000</v>
      </c>
      <c r="Q17" s="8">
        <f>E17+J17</f>
        <v>245500</v>
      </c>
    </row>
    <row r="18" spans="1:17" ht="42.75" customHeight="1" x14ac:dyDescent="0.2">
      <c r="A18" s="4"/>
      <c r="B18" s="5"/>
      <c r="C18" s="6"/>
      <c r="D18" s="19" t="s">
        <v>35</v>
      </c>
      <c r="E18" s="11">
        <f>F18</f>
        <v>50000</v>
      </c>
      <c r="F18" s="11">
        <v>50000</v>
      </c>
      <c r="G18" s="11">
        <v>0</v>
      </c>
      <c r="H18" s="14">
        <v>50000</v>
      </c>
      <c r="I18" s="14">
        <v>0</v>
      </c>
      <c r="J18" s="14">
        <v>0</v>
      </c>
      <c r="K18" s="14">
        <v>0</v>
      </c>
      <c r="L18" s="14">
        <v>0</v>
      </c>
      <c r="M18" s="14">
        <v>0</v>
      </c>
      <c r="N18" s="14">
        <v>0</v>
      </c>
      <c r="O18" s="14">
        <v>0</v>
      </c>
      <c r="P18" s="14">
        <v>0</v>
      </c>
      <c r="Q18" s="29">
        <f>E18+J18</f>
        <v>50000</v>
      </c>
    </row>
    <row r="19" spans="1:17" s="24" customFormat="1" ht="30" customHeight="1" x14ac:dyDescent="0.2">
      <c r="A19" s="30" t="s">
        <v>46</v>
      </c>
      <c r="B19" s="5">
        <v>7693</v>
      </c>
      <c r="C19" s="30" t="s">
        <v>44</v>
      </c>
      <c r="D19" s="7" t="s">
        <v>45</v>
      </c>
      <c r="E19" s="8">
        <v>50000</v>
      </c>
      <c r="F19" s="8">
        <v>0</v>
      </c>
      <c r="G19" s="8">
        <v>0</v>
      </c>
      <c r="H19" s="8">
        <v>0</v>
      </c>
      <c r="I19" s="8">
        <v>50000</v>
      </c>
      <c r="J19" s="8">
        <v>0</v>
      </c>
      <c r="K19" s="8">
        <v>0</v>
      </c>
      <c r="L19" s="8">
        <v>0</v>
      </c>
      <c r="M19" s="8">
        <v>0</v>
      </c>
      <c r="N19" s="8">
        <v>0</v>
      </c>
      <c r="O19" s="8">
        <v>0</v>
      </c>
      <c r="P19" s="8">
        <v>0</v>
      </c>
      <c r="Q19" s="8">
        <v>50000</v>
      </c>
    </row>
    <row r="20" spans="1:17" s="24" customFormat="1" ht="25.5" x14ac:dyDescent="0.2">
      <c r="A20" s="4" t="s">
        <v>18</v>
      </c>
      <c r="B20" s="4" t="s">
        <v>20</v>
      </c>
      <c r="C20" s="23" t="s">
        <v>19</v>
      </c>
      <c r="D20" s="7" t="s">
        <v>21</v>
      </c>
      <c r="E20" s="8">
        <f>F20</f>
        <v>1495400</v>
      </c>
      <c r="F20" s="8">
        <f>F21+F22+F23+F24</f>
        <v>1495400</v>
      </c>
      <c r="G20" s="8">
        <v>0</v>
      </c>
      <c r="H20" s="8">
        <v>0</v>
      </c>
      <c r="I20" s="8">
        <v>0</v>
      </c>
      <c r="J20" s="8">
        <v>0</v>
      </c>
      <c r="K20" s="8">
        <v>0</v>
      </c>
      <c r="L20" s="8">
        <v>0</v>
      </c>
      <c r="M20" s="8">
        <v>0</v>
      </c>
      <c r="N20" s="8">
        <v>0</v>
      </c>
      <c r="O20" s="8">
        <v>0</v>
      </c>
      <c r="P20" s="8">
        <v>0</v>
      </c>
      <c r="Q20" s="8">
        <f t="shared" ref="Q20:Q25" si="2">E20+J20</f>
        <v>1495400</v>
      </c>
    </row>
    <row r="21" spans="1:17" s="24" customFormat="1" ht="57" customHeight="1" x14ac:dyDescent="0.2">
      <c r="A21" s="4"/>
      <c r="B21" s="4"/>
      <c r="C21" s="23"/>
      <c r="D21" s="19" t="s">
        <v>39</v>
      </c>
      <c r="E21" s="8">
        <f>F21</f>
        <v>1300000</v>
      </c>
      <c r="F21" s="8">
        <v>1300000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f t="shared" si="2"/>
        <v>1300000</v>
      </c>
    </row>
    <row r="22" spans="1:17" s="20" customFormat="1" ht="47.25" customHeight="1" x14ac:dyDescent="0.2">
      <c r="A22" s="17"/>
      <c r="B22" s="17"/>
      <c r="C22" s="18"/>
      <c r="D22" s="19" t="s">
        <v>34</v>
      </c>
      <c r="E22" s="8">
        <f>F22</f>
        <v>36500</v>
      </c>
      <c r="F22" s="14">
        <v>36500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f t="shared" si="2"/>
        <v>36500</v>
      </c>
    </row>
    <row r="23" spans="1:17" s="20" customFormat="1" ht="42" customHeight="1" x14ac:dyDescent="0.2">
      <c r="A23" s="17"/>
      <c r="B23" s="17"/>
      <c r="C23" s="18"/>
      <c r="D23" s="19" t="s">
        <v>35</v>
      </c>
      <c r="E23" s="8">
        <f>F23</f>
        <v>68000</v>
      </c>
      <c r="F23" s="14">
        <f>68000+H23</f>
        <v>68000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f t="shared" si="2"/>
        <v>68000</v>
      </c>
    </row>
    <row r="24" spans="1:17" ht="44.25" customHeight="1" x14ac:dyDescent="0.2">
      <c r="A24" s="9"/>
      <c r="B24" s="9"/>
      <c r="C24" s="10"/>
      <c r="D24" s="19" t="s">
        <v>38</v>
      </c>
      <c r="E24" s="8">
        <f>F24</f>
        <v>90900</v>
      </c>
      <c r="F24" s="11">
        <v>90900</v>
      </c>
      <c r="G24" s="11">
        <v>0</v>
      </c>
      <c r="H24" s="11">
        <v>0</v>
      </c>
      <c r="I24" s="11">
        <v>0</v>
      </c>
      <c r="J24" s="11">
        <v>0</v>
      </c>
      <c r="K24" s="11">
        <v>0</v>
      </c>
      <c r="L24" s="11">
        <v>0</v>
      </c>
      <c r="M24" s="11">
        <v>0</v>
      </c>
      <c r="N24" s="11">
        <v>0</v>
      </c>
      <c r="O24" s="11">
        <v>0</v>
      </c>
      <c r="P24" s="11">
        <v>0</v>
      </c>
      <c r="Q24" s="14">
        <f t="shared" si="2"/>
        <v>90900</v>
      </c>
    </row>
    <row r="25" spans="1:17" s="24" customFormat="1" ht="24.75" customHeight="1" x14ac:dyDescent="0.2">
      <c r="A25" s="5" t="s">
        <v>22</v>
      </c>
      <c r="B25" s="4" t="s">
        <v>22</v>
      </c>
      <c r="C25" s="6" t="s">
        <v>22</v>
      </c>
      <c r="D25" s="7" t="s">
        <v>23</v>
      </c>
      <c r="E25" s="8">
        <f>E15</f>
        <v>1623900</v>
      </c>
      <c r="F25" s="8">
        <f t="shared" ref="F25:P25" si="3">F15</f>
        <v>1573900</v>
      </c>
      <c r="G25" s="8">
        <f t="shared" si="3"/>
        <v>18000</v>
      </c>
      <c r="H25" s="8">
        <f t="shared" si="3"/>
        <v>50000</v>
      </c>
      <c r="I25" s="8">
        <f t="shared" si="3"/>
        <v>50000</v>
      </c>
      <c r="J25" s="8">
        <f t="shared" si="3"/>
        <v>167000</v>
      </c>
      <c r="K25" s="8">
        <f t="shared" si="3"/>
        <v>167000</v>
      </c>
      <c r="L25" s="8">
        <f t="shared" si="3"/>
        <v>167000</v>
      </c>
      <c r="M25" s="8">
        <f t="shared" si="3"/>
        <v>0</v>
      </c>
      <c r="N25" s="8">
        <f t="shared" si="3"/>
        <v>0</v>
      </c>
      <c r="O25" s="8">
        <f t="shared" si="3"/>
        <v>0</v>
      </c>
      <c r="P25" s="8">
        <f t="shared" si="3"/>
        <v>167000</v>
      </c>
      <c r="Q25" s="29">
        <f t="shared" si="2"/>
        <v>1790900</v>
      </c>
    </row>
    <row r="27" spans="1:17" x14ac:dyDescent="0.2">
      <c r="F27" s="25"/>
    </row>
    <row r="28" spans="1:17" x14ac:dyDescent="0.2">
      <c r="B28" s="12" t="s">
        <v>24</v>
      </c>
      <c r="E28" s="25"/>
      <c r="I28" s="12" t="s">
        <v>25</v>
      </c>
    </row>
    <row r="31" spans="1:17" x14ac:dyDescent="0.2">
      <c r="A31" s="31" t="s">
        <v>16</v>
      </c>
      <c r="B31" s="32"/>
      <c r="C31" s="33"/>
      <c r="D31" s="34" t="s">
        <v>47</v>
      </c>
      <c r="E31" s="35">
        <v>1623900</v>
      </c>
      <c r="F31" s="36">
        <v>1573900</v>
      </c>
      <c r="G31" s="36">
        <v>18000</v>
      </c>
      <c r="H31" s="36">
        <v>50000</v>
      </c>
      <c r="I31" s="36">
        <v>50000</v>
      </c>
      <c r="J31" s="35">
        <v>167000</v>
      </c>
      <c r="K31" s="36">
        <v>167000</v>
      </c>
      <c r="L31" s="36">
        <v>0</v>
      </c>
      <c r="M31" s="36">
        <v>0</v>
      </c>
      <c r="N31" s="36">
        <v>0</v>
      </c>
      <c r="O31" s="36">
        <v>167000</v>
      </c>
      <c r="P31" s="35">
        <v>1790900</v>
      </c>
    </row>
    <row r="32" spans="1:17" x14ac:dyDescent="0.2">
      <c r="A32" s="31" t="s">
        <v>17</v>
      </c>
      <c r="B32" s="32"/>
      <c r="C32" s="33"/>
      <c r="D32" s="34" t="s">
        <v>47</v>
      </c>
      <c r="E32" s="35">
        <v>1623900</v>
      </c>
      <c r="F32" s="36">
        <v>1573900</v>
      </c>
      <c r="G32" s="36">
        <v>18000</v>
      </c>
      <c r="H32" s="36">
        <v>50000</v>
      </c>
      <c r="I32" s="36">
        <v>50000</v>
      </c>
      <c r="J32" s="35">
        <v>167000</v>
      </c>
      <c r="K32" s="36">
        <v>167000</v>
      </c>
      <c r="L32" s="36">
        <v>0</v>
      </c>
      <c r="M32" s="36">
        <v>0</v>
      </c>
      <c r="N32" s="36">
        <v>0</v>
      </c>
      <c r="O32" s="36">
        <v>167000</v>
      </c>
      <c r="P32" s="35">
        <v>1790900</v>
      </c>
    </row>
    <row r="33" spans="1:16" ht="63.75" x14ac:dyDescent="0.2">
      <c r="A33" s="37" t="s">
        <v>40</v>
      </c>
      <c r="B33" s="37" t="s">
        <v>41</v>
      </c>
      <c r="C33" s="38" t="s">
        <v>42</v>
      </c>
      <c r="D33" s="39" t="s">
        <v>43</v>
      </c>
      <c r="E33" s="40">
        <v>78500</v>
      </c>
      <c r="F33" s="41">
        <v>78500</v>
      </c>
      <c r="G33" s="41">
        <v>18000</v>
      </c>
      <c r="H33" s="41">
        <v>50000</v>
      </c>
      <c r="I33" s="41">
        <v>0</v>
      </c>
      <c r="J33" s="40">
        <v>167000</v>
      </c>
      <c r="K33" s="41">
        <v>167000</v>
      </c>
      <c r="L33" s="41">
        <v>0</v>
      </c>
      <c r="M33" s="41">
        <v>0</v>
      </c>
      <c r="N33" s="41">
        <v>0</v>
      </c>
      <c r="O33" s="41">
        <v>167000</v>
      </c>
      <c r="P33" s="40">
        <v>245500</v>
      </c>
    </row>
    <row r="34" spans="1:16" ht="25.5" x14ac:dyDescent="0.2">
      <c r="A34" s="37" t="s">
        <v>18</v>
      </c>
      <c r="B34" s="37" t="s">
        <v>20</v>
      </c>
      <c r="C34" s="38" t="s">
        <v>19</v>
      </c>
      <c r="D34" s="39" t="s">
        <v>21</v>
      </c>
      <c r="E34" s="40">
        <v>1495400</v>
      </c>
      <c r="F34" s="41">
        <v>1495400</v>
      </c>
      <c r="G34" s="41">
        <v>0</v>
      </c>
      <c r="H34" s="41">
        <v>0</v>
      </c>
      <c r="I34" s="41">
        <v>0</v>
      </c>
      <c r="J34" s="40">
        <v>0</v>
      </c>
      <c r="K34" s="41">
        <v>0</v>
      </c>
      <c r="L34" s="41">
        <v>0</v>
      </c>
      <c r="M34" s="41">
        <v>0</v>
      </c>
      <c r="N34" s="41">
        <v>0</v>
      </c>
      <c r="O34" s="41">
        <v>0</v>
      </c>
      <c r="P34" s="40">
        <v>1495400</v>
      </c>
    </row>
    <row r="35" spans="1:16" ht="25.5" x14ac:dyDescent="0.2">
      <c r="A35" s="37" t="s">
        <v>46</v>
      </c>
      <c r="B35" s="37" t="s">
        <v>48</v>
      </c>
      <c r="C35" s="38" t="s">
        <v>44</v>
      </c>
      <c r="D35" s="39" t="s">
        <v>49</v>
      </c>
      <c r="E35" s="40">
        <v>50000</v>
      </c>
      <c r="F35" s="41">
        <v>0</v>
      </c>
      <c r="G35" s="41">
        <v>0</v>
      </c>
      <c r="H35" s="41">
        <v>0</v>
      </c>
      <c r="I35" s="41">
        <v>50000</v>
      </c>
      <c r="J35" s="40">
        <v>0</v>
      </c>
      <c r="K35" s="41">
        <v>0</v>
      </c>
      <c r="L35" s="41">
        <v>0</v>
      </c>
      <c r="M35" s="41">
        <v>0</v>
      </c>
      <c r="N35" s="41">
        <v>0</v>
      </c>
      <c r="O35" s="41">
        <v>0</v>
      </c>
      <c r="P35" s="40">
        <v>50000</v>
      </c>
    </row>
    <row r="36" spans="1:16" x14ac:dyDescent="0.2">
      <c r="A36" s="42" t="s">
        <v>22</v>
      </c>
      <c r="B36" s="43" t="s">
        <v>22</v>
      </c>
      <c r="C36" s="44" t="s">
        <v>22</v>
      </c>
      <c r="D36" s="45" t="s">
        <v>23</v>
      </c>
      <c r="E36" s="35">
        <v>1623900</v>
      </c>
      <c r="F36" s="35">
        <v>1573900</v>
      </c>
      <c r="G36" s="35">
        <v>18000</v>
      </c>
      <c r="H36" s="35">
        <v>50000</v>
      </c>
      <c r="I36" s="35">
        <v>50000</v>
      </c>
      <c r="J36" s="35">
        <v>167000</v>
      </c>
      <c r="K36" s="35">
        <v>167000</v>
      </c>
      <c r="L36" s="35">
        <v>0</v>
      </c>
      <c r="M36" s="35">
        <v>0</v>
      </c>
      <c r="N36" s="35">
        <v>0</v>
      </c>
      <c r="O36" s="35">
        <v>167000</v>
      </c>
      <c r="P36" s="35">
        <v>1790900</v>
      </c>
    </row>
  </sheetData>
  <mergeCells count="25">
    <mergeCell ref="A10:A13"/>
    <mergeCell ref="N12:N13"/>
    <mergeCell ref="O12:O13"/>
    <mergeCell ref="F11:F13"/>
    <mergeCell ref="G11:H11"/>
    <mergeCell ref="I11:I13"/>
    <mergeCell ref="J11:J13"/>
    <mergeCell ref="K11:K13"/>
    <mergeCell ref="M11:M13"/>
    <mergeCell ref="B1:F4"/>
    <mergeCell ref="Q10:Q13"/>
    <mergeCell ref="E11:E13"/>
    <mergeCell ref="B10:B13"/>
    <mergeCell ref="C10:C13"/>
    <mergeCell ref="D10:D13"/>
    <mergeCell ref="E10:I10"/>
    <mergeCell ref="J10:P10"/>
    <mergeCell ref="L11:L12"/>
    <mergeCell ref="A5:R5"/>
    <mergeCell ref="A6:R6"/>
    <mergeCell ref="A7:R7"/>
    <mergeCell ref="N11:O11"/>
    <mergeCell ref="P11:P13"/>
    <mergeCell ref="G12:G13"/>
    <mergeCell ref="H12:H13"/>
  </mergeCells>
  <pageMargins left="0.19685039370078741" right="0.19685039370078741" top="0.39370078740157483" bottom="0.19685039370078741" header="0" footer="0"/>
  <pageSetup paperSize="9" scale="61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 3</vt:lpstr>
      <vt:lpstr>'Д 3'!Заголовки_для_печати</vt:lpstr>
      <vt:lpstr>'Д 3'!Область_печати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Користувач Windows</cp:lastModifiedBy>
  <cp:lastPrinted>2022-12-12T13:13:12Z</cp:lastPrinted>
  <dcterms:created xsi:type="dcterms:W3CDTF">2022-08-18T12:17:50Z</dcterms:created>
  <dcterms:modified xsi:type="dcterms:W3CDTF">2022-12-12T13:17:07Z</dcterms:modified>
</cp:coreProperties>
</file>