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 2022 року\уточнення грудень  2022\Уточнення грудень\"/>
    </mc:Choice>
  </mc:AlternateContent>
  <bookViews>
    <workbookView xWindow="360" yWindow="30" windowWidth="18195" windowHeight="13350"/>
  </bookViews>
  <sheets>
    <sheet name="Д 3" sheetId="2" r:id="rId1"/>
  </sheets>
  <definedNames>
    <definedName name="_xlnm.Print_Titles" localSheetId="0">'Д 3'!$10:$13</definedName>
  </definedNames>
  <calcPr calcId="162913"/>
</workbook>
</file>

<file path=xl/calcChain.xml><?xml version="1.0" encoding="utf-8"?>
<calcChain xmlns="http://schemas.openxmlformats.org/spreadsheetml/2006/main">
  <c r="E16" i="2" l="1"/>
  <c r="G16" i="2"/>
  <c r="H16" i="2"/>
  <c r="I16" i="2"/>
  <c r="J16" i="2"/>
  <c r="K16" i="2"/>
  <c r="L16" i="2"/>
  <c r="M16" i="2"/>
  <c r="N16" i="2"/>
  <c r="O16" i="2"/>
  <c r="P16" i="2"/>
  <c r="Q16" i="2"/>
  <c r="F16" i="2"/>
  <c r="E17" i="2"/>
  <c r="F17" i="2"/>
  <c r="H15" i="2" l="1"/>
  <c r="G15" i="2"/>
  <c r="I15" i="2"/>
  <c r="J15" i="2"/>
  <c r="K15" i="2"/>
  <c r="L15" i="2"/>
  <c r="M15" i="2"/>
  <c r="N15" i="2"/>
  <c r="O15" i="2"/>
  <c r="P15" i="2"/>
  <c r="E18" i="2"/>
  <c r="Q18" i="2" s="1"/>
  <c r="Q17" i="2"/>
  <c r="F23" i="2" l="1"/>
  <c r="E23" i="2" s="1"/>
  <c r="Q23" i="2" s="1"/>
  <c r="G25" i="2"/>
  <c r="H25" i="2"/>
  <c r="I25" i="2"/>
  <c r="J25" i="2"/>
  <c r="K25" i="2"/>
  <c r="L25" i="2"/>
  <c r="M25" i="2"/>
  <c r="N25" i="2"/>
  <c r="O25" i="2"/>
  <c r="P25" i="2"/>
  <c r="E22" i="2"/>
  <c r="Q22" i="2" s="1"/>
  <c r="E24" i="2"/>
  <c r="Q24" i="2" s="1"/>
  <c r="E21" i="2"/>
  <c r="Q21" i="2" s="1"/>
  <c r="F20" i="2" l="1"/>
  <c r="E20" i="2" l="1"/>
  <c r="F15" i="2" l="1"/>
  <c r="F25" i="2" s="1"/>
  <c r="E15" i="2"/>
  <c r="E25" i="2" s="1"/>
  <c r="Q25" i="2" s="1"/>
  <c r="Q20" i="2"/>
  <c r="Q15" i="2" s="1"/>
</calcChain>
</file>

<file path=xl/sharedStrings.xml><?xml version="1.0" encoding="utf-8"?>
<sst xmlns="http://schemas.openxmlformats.org/spreadsheetml/2006/main" count="58" uniqueCount="48">
  <si>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</si>
  <si>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</si>
  <si>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</si>
  <si>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</si>
  <si>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</si>
  <si>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</si>
  <si>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</si>
  <si>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</si>
  <si>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</si>
  <si>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</si>
  <si>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</si>
  <si>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</si>
  <si>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</si>
  <si>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</si>
  <si>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</si>
  <si>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</si>
  <si>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</si>
  <si>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</si>
  <si>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0112010</t>
  </si>
  <si>
    <t>0731</t>
  </si>
  <si>
    <t>2010</t>
  </si>
  <si>
    <t>Багатопрофільна стаціонарна медична допомога населенню</t>
  </si>
  <si>
    <t>X</t>
  </si>
  <si>
    <t>УСЬОГО</t>
  </si>
  <si>
    <t>Голова районної ради</t>
  </si>
  <si>
    <t>Андрій ЛЕЙБЕНКО</t>
  </si>
  <si>
    <t>11308200000</t>
  </si>
  <si>
    <t>(код бюджету)</t>
  </si>
  <si>
    <t>Кропивницька районна рада</t>
  </si>
  <si>
    <t xml:space="preserve">до рішення </t>
  </si>
  <si>
    <t xml:space="preserve">до Кропивницької районної ради </t>
  </si>
  <si>
    <t xml:space="preserve">від              2022 року №  </t>
  </si>
  <si>
    <t>ЗМІНИ ДО РОЗПОДІЛУ ВИДАТКІВ</t>
  </si>
  <si>
    <t>районного бюджету на 2022 рік за головними розпорядниками коштів,</t>
  </si>
  <si>
    <t>визначених у додатку 2 до рішення Кропивницької районної ради від 10 грудня 2021 року № 195</t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</si>
  <si>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Соколівської  ТГ 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</si>
  <si>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Катеринівської ТГ   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</si>
  <si>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t>Із них :</t>
  </si>
  <si>
    <t>передача із загального фонду до спеціального</t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</si>
  <si>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Первозванівської ТГ   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</si>
  <si>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Аджамська  ТГ 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</si>
  <si>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</si>
  <si>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</si>
  <si>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</si>
  <si>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</si>
  <si>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0490</t>
  </si>
  <si>
    <t>Інші заходи пов'язані з економічною діяльністю</t>
  </si>
  <si>
    <t>0117693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</si>
</sst>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2" fillId="0" borderId="0"/>
    <xf numFmtId="0" fontId="2" fillId="0" borderId="0"/>
    <xf numFmtId="0" fontId="5" fillId="0" borderId="0"/>
  </cellStyleXfs>
  <cellXfs count="40">
    <xf numFmtId="0" fontId="0" fillId="0" borderId="0" xfId="0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right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4" fontId="8" fillId="2" borderId="2" xfId="0" quotePrefix="1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6" fillId="2" borderId="1" xfId="0" quotePrefix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0" fontId="7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4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8" fillId="2" borderId="0" xfId="0" applyNumberFormat="1" applyFont="1" applyFill="1"/>
    <xf numFmtId="0" fontId="11" fillId="0" borderId="2" xfId="0" quotePrefix="1" applyFont="1" applyBorder="1" applyAlignment="1">
      <alignment horizontal="center" vertical="center" wrapText="1"/>
    </xf>
    <xf numFmtId="4" fontId="11" fillId="0" borderId="2" xfId="0" quotePrefix="1" applyNumberFormat="1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4" fontId="11" fillId="0" borderId="2" xfId="0" quotePrefix="1" applyNumberFormat="1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0">
    <cellStyle name="Normal" xfId="2"/>
    <cellStyle name="Звичайний 2" xfId="3"/>
    <cellStyle name="Звичайний 3" xfId="4"/>
    <cellStyle name="Звичайний_Додаток _ 3 зм_ни 4575" xfId="5"/>
    <cellStyle name="Обычный" xfId="0" builtinId="0"/>
    <cellStyle name="Обычный 14" xfId="6"/>
    <cellStyle name="Обычный 2" xfId="7"/>
    <cellStyle name="Обычный 3" xfId="8"/>
    <cellStyle name="Обычный 4" xfId="9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BreakPreview" zoomScale="83" zoomScaleNormal="100" zoomScaleSheetLayoutView="83" workbookViewId="0">
      <selection activeCell="E17" sqref="E17"/>
    </sheetView>
  </sheetViews>
  <sheetFormatPr defaultRowHeight="12.75" x14ac:dyDescent="0.2"/>
  <cols>
    <col min="1" max="3" width="12" style="1" customWidth="1"/>
    <col min="4" max="4" width="40.7109375" style="1" customWidth="1"/>
    <col min="5" max="17" width="13.7109375" style="1" customWidth="1"/>
    <col min="18" max="16384" width="9.140625" style="1"/>
  </cols>
  <sheetData>
    <row r="1" spans="1:18" x14ac:dyDescent="0.2">
      <c r="P1" s="1" t="s">
        <v>0</v>
      </c>
    </row>
    <row r="2" spans="1:18" x14ac:dyDescent="0.2">
      <c r="P2" s="1" t="s">
        <v>29</v>
      </c>
    </row>
    <row r="3" spans="1:18" x14ac:dyDescent="0.2">
      <c r="P3" s="1" t="s">
        <v>30</v>
      </c>
    </row>
    <row r="4" spans="1:18" x14ac:dyDescent="0.2">
      <c r="P4" s="1" t="s">
        <v>31</v>
      </c>
    </row>
    <row r="5" spans="1:18" x14ac:dyDescent="0.2">
      <c r="A5" s="33" t="s">
        <v>32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x14ac:dyDescent="0.2">
      <c r="A6" s="34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x14ac:dyDescent="0.2">
      <c r="A7" s="34" t="s">
        <v>34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x14ac:dyDescent="0.2">
      <c r="A8" s="13" t="s">
        <v>26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2"/>
      <c r="M8" s="16"/>
      <c r="N8" s="16"/>
      <c r="O8" s="16"/>
      <c r="P8" s="16"/>
      <c r="Q8" s="16"/>
    </row>
    <row r="9" spans="1:18" x14ac:dyDescent="0.2">
      <c r="A9" s="2" t="s">
        <v>27</v>
      </c>
      <c r="Q9" s="3" t="s">
        <v>1</v>
      </c>
    </row>
    <row r="10" spans="1:18" x14ac:dyDescent="0.2">
      <c r="A10" s="39" t="s">
        <v>2</v>
      </c>
      <c r="B10" s="39" t="s">
        <v>3</v>
      </c>
      <c r="C10" s="39" t="s">
        <v>4</v>
      </c>
      <c r="D10" s="35" t="s">
        <v>5</v>
      </c>
      <c r="E10" s="35" t="s">
        <v>6</v>
      </c>
      <c r="F10" s="35"/>
      <c r="G10" s="35"/>
      <c r="H10" s="35"/>
      <c r="I10" s="35"/>
      <c r="J10" s="35" t="s">
        <v>13</v>
      </c>
      <c r="K10" s="35"/>
      <c r="L10" s="35"/>
      <c r="M10" s="35"/>
      <c r="N10" s="35"/>
      <c r="O10" s="35"/>
      <c r="P10" s="35"/>
      <c r="Q10" s="35" t="s">
        <v>15</v>
      </c>
    </row>
    <row r="11" spans="1:18" ht="12.75" customHeight="1" x14ac:dyDescent="0.2">
      <c r="A11" s="35"/>
      <c r="B11" s="35"/>
      <c r="C11" s="35"/>
      <c r="D11" s="35"/>
      <c r="E11" s="35" t="s">
        <v>7</v>
      </c>
      <c r="F11" s="35" t="s">
        <v>8</v>
      </c>
      <c r="G11" s="35" t="s">
        <v>9</v>
      </c>
      <c r="H11" s="35"/>
      <c r="I11" s="35" t="s">
        <v>12</v>
      </c>
      <c r="J11" s="35" t="s">
        <v>7</v>
      </c>
      <c r="K11" s="36" t="s">
        <v>14</v>
      </c>
      <c r="L11" s="36" t="s">
        <v>37</v>
      </c>
      <c r="M11" s="35" t="s">
        <v>8</v>
      </c>
      <c r="N11" s="35" t="s">
        <v>9</v>
      </c>
      <c r="O11" s="35"/>
      <c r="P11" s="35" t="s">
        <v>12</v>
      </c>
      <c r="Q11" s="35"/>
    </row>
    <row r="12" spans="1:18" x14ac:dyDescent="0.2">
      <c r="A12" s="35"/>
      <c r="B12" s="35"/>
      <c r="C12" s="35"/>
      <c r="D12" s="35"/>
      <c r="E12" s="35"/>
      <c r="F12" s="35"/>
      <c r="G12" s="35" t="s">
        <v>10</v>
      </c>
      <c r="H12" s="35" t="s">
        <v>11</v>
      </c>
      <c r="I12" s="35"/>
      <c r="J12" s="35"/>
      <c r="K12" s="37"/>
      <c r="L12" s="38"/>
      <c r="M12" s="35"/>
      <c r="N12" s="35" t="s">
        <v>10</v>
      </c>
      <c r="O12" s="35" t="s">
        <v>11</v>
      </c>
      <c r="P12" s="35"/>
      <c r="Q12" s="35"/>
    </row>
    <row r="13" spans="1:18" ht="53.25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8"/>
      <c r="L13" s="21" t="s">
        <v>38</v>
      </c>
      <c r="M13" s="35"/>
      <c r="N13" s="35"/>
      <c r="O13" s="35"/>
      <c r="P13" s="35"/>
      <c r="Q13" s="35"/>
    </row>
    <row r="14" spans="1:18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15">
        <v>10</v>
      </c>
      <c r="K14" s="15">
        <v>11</v>
      </c>
      <c r="L14" s="21"/>
      <c r="M14" s="15">
        <v>12</v>
      </c>
      <c r="N14" s="15">
        <v>13</v>
      </c>
      <c r="O14" s="15">
        <v>14</v>
      </c>
      <c r="P14" s="15">
        <v>15</v>
      </c>
      <c r="Q14" s="15">
        <v>16</v>
      </c>
    </row>
    <row r="15" spans="1:18" x14ac:dyDescent="0.2">
      <c r="A15" s="4" t="s">
        <v>16</v>
      </c>
      <c r="B15" s="5"/>
      <c r="C15" s="6"/>
      <c r="D15" s="7" t="s">
        <v>28</v>
      </c>
      <c r="E15" s="8">
        <f>E16</f>
        <v>1790900</v>
      </c>
      <c r="F15" s="8">
        <f>F16</f>
        <v>1740900</v>
      </c>
      <c r="G15" s="8">
        <f t="shared" ref="G15:Q15" si="0">G16</f>
        <v>18000</v>
      </c>
      <c r="H15" s="8">
        <f t="shared" si="0"/>
        <v>50000</v>
      </c>
      <c r="I15" s="8">
        <f t="shared" si="0"/>
        <v>50000</v>
      </c>
      <c r="J15" s="8">
        <f t="shared" si="0"/>
        <v>0</v>
      </c>
      <c r="K15" s="8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1790900</v>
      </c>
    </row>
    <row r="16" spans="1:18" x14ac:dyDescent="0.2">
      <c r="A16" s="4" t="s">
        <v>17</v>
      </c>
      <c r="B16" s="5"/>
      <c r="C16" s="6"/>
      <c r="D16" s="7" t="s">
        <v>28</v>
      </c>
      <c r="E16" s="8">
        <f>F16+E19</f>
        <v>1790900</v>
      </c>
      <c r="F16" s="8">
        <f>F20+F17+F19</f>
        <v>1740900</v>
      </c>
      <c r="G16" s="8">
        <f t="shared" ref="G16:Q16" si="1">G20+G17+G19</f>
        <v>18000</v>
      </c>
      <c r="H16" s="8">
        <f t="shared" si="1"/>
        <v>50000</v>
      </c>
      <c r="I16" s="8">
        <f t="shared" si="1"/>
        <v>50000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>
        <f t="shared" si="1"/>
        <v>0</v>
      </c>
      <c r="Q16" s="8">
        <f t="shared" si="1"/>
        <v>1790900</v>
      </c>
    </row>
    <row r="17" spans="1:17" s="24" customFormat="1" ht="63.75" x14ac:dyDescent="0.2">
      <c r="A17" s="26" t="s">
        <v>41</v>
      </c>
      <c r="B17" s="26" t="s">
        <v>42</v>
      </c>
      <c r="C17" s="29" t="s">
        <v>43</v>
      </c>
      <c r="D17" s="27" t="s">
        <v>44</v>
      </c>
      <c r="E17" s="31">
        <f>F17</f>
        <v>245500</v>
      </c>
      <c r="F17" s="31">
        <f>210000+35500</f>
        <v>245500</v>
      </c>
      <c r="G17" s="31">
        <v>18000</v>
      </c>
      <c r="H17" s="31">
        <v>50000</v>
      </c>
      <c r="I17" s="31">
        <v>0</v>
      </c>
      <c r="J17" s="31">
        <v>0</v>
      </c>
      <c r="K17" s="31">
        <v>0</v>
      </c>
      <c r="L17" s="31">
        <v>0</v>
      </c>
      <c r="M17" s="28">
        <v>0</v>
      </c>
      <c r="N17" s="28">
        <v>0</v>
      </c>
      <c r="O17" s="28">
        <v>0</v>
      </c>
      <c r="P17" s="28">
        <v>0</v>
      </c>
      <c r="Q17" s="30">
        <f>E17</f>
        <v>245500</v>
      </c>
    </row>
    <row r="18" spans="1:17" ht="42.75" customHeight="1" x14ac:dyDescent="0.2">
      <c r="A18" s="4"/>
      <c r="B18" s="5"/>
      <c r="C18" s="6"/>
      <c r="D18" s="19" t="s">
        <v>36</v>
      </c>
      <c r="E18" s="11">
        <f t="shared" ref="E18" si="2">F18</f>
        <v>50000</v>
      </c>
      <c r="F18" s="11">
        <v>50000</v>
      </c>
      <c r="G18" s="11">
        <v>0</v>
      </c>
      <c r="H18" s="14">
        <v>50000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f>E18</f>
        <v>50000</v>
      </c>
    </row>
    <row r="19" spans="1:17" s="24" customFormat="1" ht="30" customHeight="1" x14ac:dyDescent="0.2">
      <c r="A19" s="32" t="s">
        <v>47</v>
      </c>
      <c r="B19" s="5">
        <v>7693</v>
      </c>
      <c r="C19" s="32" t="s">
        <v>45</v>
      </c>
      <c r="D19" s="7" t="s">
        <v>46</v>
      </c>
      <c r="E19" s="8">
        <v>50000</v>
      </c>
      <c r="F19" s="8">
        <v>0</v>
      </c>
      <c r="G19" s="8">
        <v>0</v>
      </c>
      <c r="H19" s="8">
        <v>0</v>
      </c>
      <c r="I19" s="8">
        <v>50000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/>
      <c r="Q19" s="8">
        <v>50000</v>
      </c>
    </row>
    <row r="20" spans="1:17" s="24" customFormat="1" ht="25.5" x14ac:dyDescent="0.2">
      <c r="A20" s="4" t="s">
        <v>18</v>
      </c>
      <c r="B20" s="4" t="s">
        <v>20</v>
      </c>
      <c r="C20" s="23" t="s">
        <v>19</v>
      </c>
      <c r="D20" s="7" t="s">
        <v>21</v>
      </c>
      <c r="E20" s="8">
        <f>F20</f>
        <v>1495400</v>
      </c>
      <c r="F20" s="8">
        <f>F21+F22+F23+F24</f>
        <v>1495400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f t="shared" ref="Q20" si="3">E20+J20</f>
        <v>1495400</v>
      </c>
    </row>
    <row r="21" spans="1:17" s="24" customFormat="1" ht="57" customHeight="1" x14ac:dyDescent="0.2">
      <c r="A21" s="4"/>
      <c r="B21" s="4"/>
      <c r="C21" s="23"/>
      <c r="D21" s="19" t="s">
        <v>40</v>
      </c>
      <c r="E21" s="8">
        <f>F21</f>
        <v>1300000</v>
      </c>
      <c r="F21" s="8">
        <v>1300000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f>E21</f>
        <v>1300000</v>
      </c>
    </row>
    <row r="22" spans="1:17" s="20" customFormat="1" ht="47.25" customHeight="1" x14ac:dyDescent="0.2">
      <c r="A22" s="17"/>
      <c r="B22" s="17"/>
      <c r="C22" s="18"/>
      <c r="D22" s="19" t="s">
        <v>35</v>
      </c>
      <c r="E22" s="8">
        <f t="shared" ref="E22:E24" si="4">F22</f>
        <v>36500</v>
      </c>
      <c r="F22" s="14">
        <v>36500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f>E22</f>
        <v>36500</v>
      </c>
    </row>
    <row r="23" spans="1:17" s="20" customFormat="1" ht="42" customHeight="1" x14ac:dyDescent="0.2">
      <c r="A23" s="17"/>
      <c r="B23" s="17"/>
      <c r="C23" s="18"/>
      <c r="D23" s="19" t="s">
        <v>36</v>
      </c>
      <c r="E23" s="8">
        <f t="shared" si="4"/>
        <v>68000</v>
      </c>
      <c r="F23" s="14">
        <f>68000+H23</f>
        <v>68000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f t="shared" ref="Q23:Q25" si="5">E23</f>
        <v>68000</v>
      </c>
    </row>
    <row r="24" spans="1:17" ht="44.25" customHeight="1" x14ac:dyDescent="0.2">
      <c r="A24" s="9"/>
      <c r="B24" s="9"/>
      <c r="C24" s="10"/>
      <c r="D24" s="19" t="s">
        <v>39</v>
      </c>
      <c r="E24" s="8">
        <f t="shared" si="4"/>
        <v>90900</v>
      </c>
      <c r="F24" s="11">
        <v>90900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4">
        <f t="shared" si="5"/>
        <v>90900</v>
      </c>
    </row>
    <row r="25" spans="1:17" s="24" customFormat="1" ht="24.75" customHeight="1" x14ac:dyDescent="0.2">
      <c r="A25" s="5" t="s">
        <v>22</v>
      </c>
      <c r="B25" s="4" t="s">
        <v>22</v>
      </c>
      <c r="C25" s="6" t="s">
        <v>22</v>
      </c>
      <c r="D25" s="7" t="s">
        <v>23</v>
      </c>
      <c r="E25" s="8">
        <f>E15</f>
        <v>1790900</v>
      </c>
      <c r="F25" s="8">
        <f t="shared" ref="F25:P25" si="6">F15</f>
        <v>1740900</v>
      </c>
      <c r="G25" s="8">
        <f t="shared" si="6"/>
        <v>18000</v>
      </c>
      <c r="H25" s="8">
        <f t="shared" si="6"/>
        <v>50000</v>
      </c>
      <c r="I25" s="8">
        <f t="shared" si="6"/>
        <v>50000</v>
      </c>
      <c r="J25" s="8">
        <f t="shared" si="6"/>
        <v>0</v>
      </c>
      <c r="K25" s="8">
        <f t="shared" si="6"/>
        <v>0</v>
      </c>
      <c r="L25" s="8">
        <f t="shared" si="6"/>
        <v>0</v>
      </c>
      <c r="M25" s="8">
        <f t="shared" si="6"/>
        <v>0</v>
      </c>
      <c r="N25" s="8">
        <f t="shared" si="6"/>
        <v>0</v>
      </c>
      <c r="O25" s="8">
        <f t="shared" si="6"/>
        <v>0</v>
      </c>
      <c r="P25" s="8">
        <f t="shared" si="6"/>
        <v>0</v>
      </c>
      <c r="Q25" s="30">
        <f t="shared" si="5"/>
        <v>1790900</v>
      </c>
    </row>
    <row r="27" spans="1:17" x14ac:dyDescent="0.2">
      <c r="F27" s="25"/>
    </row>
    <row r="28" spans="1:17" x14ac:dyDescent="0.2">
      <c r="B28" s="12" t="s">
        <v>24</v>
      </c>
      <c r="I28" s="12" t="s">
        <v>25</v>
      </c>
    </row>
  </sheetData>
  <mergeCells count="24">
    <mergeCell ref="Q10:Q13"/>
    <mergeCell ref="E11:E13"/>
    <mergeCell ref="B10:B13"/>
    <mergeCell ref="C10:C13"/>
    <mergeCell ref="D10:D13"/>
    <mergeCell ref="E10:I10"/>
    <mergeCell ref="J10:P10"/>
    <mergeCell ref="L11:L12"/>
    <mergeCell ref="A5:R5"/>
    <mergeCell ref="A6:R6"/>
    <mergeCell ref="A7:R7"/>
    <mergeCell ref="N11:O11"/>
    <mergeCell ref="P11:P13"/>
    <mergeCell ref="G12:G13"/>
    <mergeCell ref="H12:H13"/>
    <mergeCell ref="N12:N13"/>
    <mergeCell ref="O12:O13"/>
    <mergeCell ref="F11:F13"/>
    <mergeCell ref="G11:H11"/>
    <mergeCell ref="I11:I13"/>
    <mergeCell ref="J11:J13"/>
    <mergeCell ref="K11:K13"/>
    <mergeCell ref="M11:M13"/>
    <mergeCell ref="A10:A13"/>
  </mergeCells>
  <pageMargins left="0.19685039370078741" right="0.19685039370078741" top="0.39370078740157483" bottom="0.19685039370078741" header="0" footer="0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3</vt:lpstr>
      <vt:lpstr>'Д 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F-chief</dc:creator>
  <cp:lastModifiedBy>Користувач Windows</cp:lastModifiedBy>
  <cp:lastPrinted>2022-12-02T09:38:37Z</cp:lastPrinted>
  <dcterms:created xsi:type="dcterms:W3CDTF">2022-08-18T12:17:50Z</dcterms:created>
  <dcterms:modified xsi:type="dcterms:W3CDTF">2022-12-02T10:33:31Z</dcterms:modified>
</cp:coreProperties>
</file>