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Бюджет 2021 року\зміни червень\"/>
    </mc:Choice>
  </mc:AlternateContent>
  <bookViews>
    <workbookView xWindow="0" yWindow="0" windowWidth="17475" windowHeight="11235"/>
  </bookViews>
  <sheets>
    <sheet name="Лист1" sheetId="1" r:id="rId1"/>
  </sheets>
  <definedNames>
    <definedName name="_xlnm.Print_Titles" localSheetId="0">Лист1!$11:$14</definedName>
    <definedName name="_xlnm.Print_Area" localSheetId="0">Лист1!$A$2:$Q$55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" l="1"/>
  <c r="G34" i="1"/>
  <c r="F34" i="1"/>
  <c r="E34" i="1"/>
  <c r="F35" i="1"/>
  <c r="E35" i="1"/>
  <c r="Q51" i="1" l="1"/>
  <c r="Q50" i="1"/>
  <c r="Q49" i="1"/>
  <c r="Q48" i="1"/>
  <c r="Q47" i="1"/>
  <c r="Q46" i="1"/>
  <c r="Q45" i="1"/>
  <c r="Q44" i="1"/>
  <c r="Q43" i="1"/>
  <c r="Q42" i="1"/>
  <c r="Q41" i="1"/>
  <c r="Q40" i="1"/>
  <c r="Q39" i="1"/>
  <c r="Q33" i="1"/>
  <c r="Q32" i="1"/>
  <c r="Q31" i="1"/>
  <c r="Q30" i="1"/>
  <c r="Q29" i="1"/>
  <c r="Q27" i="1"/>
  <c r="L18" i="1" l="1"/>
</calcChain>
</file>

<file path=xl/sharedStrings.xml><?xml version="1.0" encoding="utf-8"?>
<sst xmlns="http://schemas.openxmlformats.org/spreadsheetml/2006/main" count="99" uniqueCount="76">
  <si>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</si>
  <si>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</si>
  <si>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</si>
  <si>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</si>
  <si>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</si>
  <si>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</si>
  <si>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</si>
  <si>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</si>
  <si>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</si>
  <si>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</si>
  <si>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</si>
  <si>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</si>
  <si>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</si>
  <si>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</si>
  <si>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</si>
  <si>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</si>
  <si>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</si>
  <si>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X</t>
  </si>
  <si>
    <t>УСЬОГО</t>
  </si>
  <si>
    <t>(код бюджету)</t>
  </si>
  <si>
    <t>Кропивницька районна державна адміністрація</t>
  </si>
  <si>
    <t>у тому числі за рахунок коштів, що передаються із загального фонду до бюджету розвитку (спеціального фонду)</t>
  </si>
  <si>
    <t>ЗМІНИ до РОЗПОДІЛУ ВИДАТКІВ</t>
  </si>
  <si>
    <t xml:space="preserve">до рішення </t>
  </si>
  <si>
    <t xml:space="preserve">до Кропивницької районної ради </t>
  </si>
  <si>
    <t>11308200000</t>
  </si>
  <si>
    <t>Голова районної ради</t>
  </si>
  <si>
    <t>Андрій ЛЕЙБЕНКО</t>
  </si>
  <si>
    <t>0800000</t>
  </si>
  <si>
    <t>0810000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</si>
  <si>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</si>
  <si>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</si>
  <si>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</si>
  <si>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</si>
  <si>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</si>
  <si>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</si>
  <si>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0213242</t>
  </si>
  <si>
    <t>Інші заходи у сфері соціального захисту і соціального забезпечення</t>
  </si>
  <si>
    <t>0180</t>
  </si>
  <si>
    <t>Кропивницька районна рада</t>
  </si>
  <si>
    <t>Управління соціального захисту населення Кропивницької районної державної адміністрації</t>
  </si>
  <si>
    <t>Додаток 2</t>
  </si>
  <si>
    <t>районного бюджету на 2021 рік за головними розпорядниками коштів,</t>
  </si>
  <si>
    <t>визначених у додатку 2 до рішення Кропивницької районної ради від 28 грудня 2020 року № 18</t>
  </si>
  <si>
    <t>0212010</t>
  </si>
  <si>
    <t>0731</t>
  </si>
  <si>
    <t>Багатопрофільна стаціонарна медична допомога населенню</t>
  </si>
  <si>
    <t>0212111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</si>
  <si>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</si>
  <si>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</si>
  <si>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</si>
  <si>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</si>
  <si>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0110170</t>
  </si>
  <si>
    <t>Підвищення кваліфікації депутатів місцевих рад та посадових осіб місцевого самоврядування</t>
  </si>
  <si>
    <t>0110180</t>
  </si>
  <si>
    <t>Інша діяльність у сфері державного управління</t>
  </si>
  <si>
    <t>0210180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</si>
  <si>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</si>
  <si>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</si>
  <si>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0170</t>
  </si>
  <si>
    <t>0131</t>
  </si>
  <si>
    <t>0133</t>
  </si>
  <si>
    <t>в тому числі за рахунок іншої субвенції з місцевого бюджету переданої з бюджету Катеринівської ТГ</t>
  </si>
  <si>
    <t>в тому числі за рахунок іншої субвенції з місцевого бюджету переданої з бюджету Первозванівської ТГ</t>
  </si>
  <si>
    <t>в тому числі за рахунок іншої субвенції з місцевого бюджету переданої з бюджету Соколівської ТГ</t>
  </si>
  <si>
    <t>в тому числі за рахунок іншої субвенції з місцевого бюджету переданої з бюджету Аджамської ТГ</t>
  </si>
  <si>
    <t>в тому числі за рахунок іншої субвенції з місцевого бюджету переданої з бюджету Великосеверинівської ТГ</t>
  </si>
  <si>
    <t>в тому числі за рахунок іншої субвенції з місцевого бюджету переданої з бюджету Дмитрівської ТГ</t>
  </si>
  <si>
    <t>в тому числі за рахунок іншої субвенції з місцевого бюджету переданої з бюджету Бобринецької ТГ</t>
  </si>
  <si>
    <t>в тому числі за рахунок іншої субвенції з місцевого бюджету переданої з бюджету Новгородківської ТГ</t>
  </si>
  <si>
    <t>в тому числі за рахунок іншої субвенції з місцевого бюджету переданої з бюджету Кетрисанівської ТГ</t>
  </si>
  <si>
    <t>в тому числі за рахунок іншої субвенції з місцевого бюджету переданої з бюджету Долинської ТГ</t>
  </si>
  <si>
    <t>в тому числі за рахунок іншої субвенції з місцевого бюджету переданої з бюджету Компаніївської ТГ</t>
  </si>
  <si>
    <t>в тому числі за рахунок іншої субвенції з місцевого бюджету переданої з бюджету Устинівської ТГ</t>
  </si>
  <si>
    <t>від ___ червня 2021 року № ____</t>
  </si>
  <si>
    <t>в тому числі за рахунок іншої субвенції з місцевого бюджету переданої з бюджету Суботцівської 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</si>
</sst>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4" fillId="0" borderId="0" xfId="0" applyFont="1" applyFill="1"/>
    <xf numFmtId="4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" fontId="2" fillId="0" borderId="0" xfId="0" quotePrefix="1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49" fontId="2" fillId="0" borderId="2" xfId="0" quotePrefix="1" applyNumberFormat="1" applyFont="1" applyFill="1" applyBorder="1" applyAlignment="1">
      <alignment horizontal="center" vertical="center" wrapText="1"/>
    </xf>
    <xf numFmtId="49" fontId="1" fillId="0" borderId="2" xfId="0" quotePrefix="1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view="pageBreakPreview" zoomScale="80" zoomScaleNormal="100" zoomScaleSheetLayoutView="80" workbookViewId="0">
      <selection activeCell="J22" sqref="J22"/>
    </sheetView>
  </sheetViews>
  <sheetFormatPr defaultRowHeight="12.75" x14ac:dyDescent="0.2"/>
  <cols>
    <col min="1" max="3" width="12" style="1" customWidth="1"/>
    <col min="4" max="4" width="40.7109375" style="1" customWidth="1"/>
    <col min="5" max="11" width="13.7109375" style="1" customWidth="1"/>
    <col min="12" max="12" width="13.7109375" style="12" customWidth="1"/>
    <col min="13" max="17" width="13.7109375" style="1" customWidth="1"/>
    <col min="18" max="18" width="15.5703125" style="1" customWidth="1"/>
    <col min="19" max="19" width="11" style="1" bestFit="1" customWidth="1"/>
    <col min="20" max="20" width="33.85546875" style="1" customWidth="1"/>
    <col min="21" max="16384" width="9.140625" style="1"/>
  </cols>
  <sheetData>
    <row r="1" spans="1:20" ht="18.75" customHeight="1" x14ac:dyDescent="0.2"/>
    <row r="2" spans="1:20" x14ac:dyDescent="0.2">
      <c r="N2" s="1" t="s">
        <v>41</v>
      </c>
    </row>
    <row r="3" spans="1:20" x14ac:dyDescent="0.2">
      <c r="N3" s="1" t="s">
        <v>23</v>
      </c>
    </row>
    <row r="4" spans="1:20" x14ac:dyDescent="0.2">
      <c r="N4" s="1" t="s">
        <v>24</v>
      </c>
    </row>
    <row r="5" spans="1:20" x14ac:dyDescent="0.2">
      <c r="N5" s="1" t="s">
        <v>74</v>
      </c>
    </row>
    <row r="6" spans="1:20" ht="16.5" customHeight="1" x14ac:dyDescent="0.2">
      <c r="A6" s="31" t="s">
        <v>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20" x14ac:dyDescent="0.2">
      <c r="A7" s="32" t="s">
        <v>42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20" x14ac:dyDescent="0.2">
      <c r="A8" s="32" t="s">
        <v>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20" ht="15.75" customHeight="1" x14ac:dyDescent="0.2">
      <c r="A9" s="2" t="s">
        <v>25</v>
      </c>
      <c r="B9" s="3"/>
      <c r="C9" s="3"/>
      <c r="D9" s="3"/>
      <c r="E9" s="3"/>
      <c r="F9" s="3"/>
      <c r="G9" s="3"/>
      <c r="H9" s="3"/>
      <c r="I9" s="3"/>
      <c r="J9" s="16"/>
      <c r="K9" s="3"/>
      <c r="L9" s="20"/>
      <c r="M9" s="3"/>
      <c r="N9" s="3"/>
      <c r="O9" s="3"/>
      <c r="P9" s="3"/>
      <c r="Q9" s="3"/>
    </row>
    <row r="10" spans="1:20" ht="15.75" customHeight="1" x14ac:dyDescent="0.2">
      <c r="A10" s="4" t="s">
        <v>19</v>
      </c>
      <c r="Q10" s="5" t="s">
        <v>0</v>
      </c>
    </row>
    <row r="11" spans="1:20" x14ac:dyDescent="0.2">
      <c r="A11" s="33" t="s">
        <v>1</v>
      </c>
      <c r="B11" s="33" t="s">
        <v>2</v>
      </c>
      <c r="C11" s="33" t="s">
        <v>3</v>
      </c>
      <c r="D11" s="34" t="s">
        <v>4</v>
      </c>
      <c r="E11" s="34" t="s">
        <v>5</v>
      </c>
      <c r="F11" s="34"/>
      <c r="G11" s="34"/>
      <c r="H11" s="34"/>
      <c r="I11" s="34"/>
      <c r="J11" s="34" t="s">
        <v>12</v>
      </c>
      <c r="K11" s="34"/>
      <c r="L11" s="34"/>
      <c r="M11" s="34"/>
      <c r="N11" s="34"/>
      <c r="O11" s="34"/>
      <c r="P11" s="34"/>
      <c r="Q11" s="34" t="s">
        <v>14</v>
      </c>
    </row>
    <row r="12" spans="1:20" x14ac:dyDescent="0.2">
      <c r="A12" s="34"/>
      <c r="B12" s="34"/>
      <c r="C12" s="34"/>
      <c r="D12" s="34"/>
      <c r="E12" s="34" t="s">
        <v>6</v>
      </c>
      <c r="F12" s="34" t="s">
        <v>7</v>
      </c>
      <c r="G12" s="34" t="s">
        <v>8</v>
      </c>
      <c r="H12" s="34"/>
      <c r="I12" s="34" t="s">
        <v>11</v>
      </c>
      <c r="J12" s="34" t="s">
        <v>6</v>
      </c>
      <c r="K12" s="34" t="s">
        <v>13</v>
      </c>
      <c r="L12" s="35" t="s">
        <v>21</v>
      </c>
      <c r="M12" s="34" t="s">
        <v>7</v>
      </c>
      <c r="N12" s="34" t="s">
        <v>8</v>
      </c>
      <c r="O12" s="34"/>
      <c r="P12" s="34" t="s">
        <v>11</v>
      </c>
      <c r="Q12" s="34"/>
    </row>
    <row r="13" spans="1:20" x14ac:dyDescent="0.2">
      <c r="A13" s="34"/>
      <c r="B13" s="34"/>
      <c r="C13" s="34"/>
      <c r="D13" s="34"/>
      <c r="E13" s="34"/>
      <c r="F13" s="34"/>
      <c r="G13" s="34" t="s">
        <v>9</v>
      </c>
      <c r="H13" s="34" t="s">
        <v>10</v>
      </c>
      <c r="I13" s="34"/>
      <c r="J13" s="34"/>
      <c r="K13" s="34"/>
      <c r="L13" s="36"/>
      <c r="M13" s="34"/>
      <c r="N13" s="34" t="s">
        <v>9</v>
      </c>
      <c r="O13" s="34" t="s">
        <v>10</v>
      </c>
      <c r="P13" s="34"/>
      <c r="Q13" s="34"/>
    </row>
    <row r="14" spans="1:20" ht="109.5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7"/>
      <c r="M14" s="34"/>
      <c r="N14" s="34"/>
      <c r="O14" s="34"/>
      <c r="P14" s="34"/>
      <c r="Q14" s="34"/>
    </row>
    <row r="15" spans="1:20" x14ac:dyDescent="0.2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17">
        <v>10</v>
      </c>
      <c r="K15" s="6">
        <v>11</v>
      </c>
      <c r="L15" s="21">
        <v>12</v>
      </c>
      <c r="M15" s="15">
        <v>13</v>
      </c>
      <c r="N15" s="15">
        <v>14</v>
      </c>
      <c r="O15" s="15">
        <v>15</v>
      </c>
      <c r="P15" s="15">
        <v>16</v>
      </c>
      <c r="Q15" s="15">
        <v>17</v>
      </c>
    </row>
    <row r="16" spans="1:20" s="19" customFormat="1" ht="30" customHeight="1" x14ac:dyDescent="0.2">
      <c r="A16" s="24" t="s">
        <v>30</v>
      </c>
      <c r="B16" s="24"/>
      <c r="C16" s="24"/>
      <c r="D16" s="8" t="s">
        <v>39</v>
      </c>
      <c r="E16" s="9">
        <v>527660</v>
      </c>
      <c r="F16" s="9">
        <v>527660</v>
      </c>
      <c r="G16" s="9">
        <v>211200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527660</v>
      </c>
      <c r="T16" s="22"/>
    </row>
    <row r="17" spans="1:18" s="19" customFormat="1" ht="30" customHeight="1" x14ac:dyDescent="0.2">
      <c r="A17" s="24" t="s">
        <v>31</v>
      </c>
      <c r="B17" s="24"/>
      <c r="C17" s="24"/>
      <c r="D17" s="8" t="s">
        <v>39</v>
      </c>
      <c r="E17" s="9">
        <v>527660</v>
      </c>
      <c r="F17" s="9">
        <v>527660</v>
      </c>
      <c r="G17" s="9">
        <v>211200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527660</v>
      </c>
    </row>
    <row r="18" spans="1:18" ht="76.5" customHeight="1" x14ac:dyDescent="0.2">
      <c r="A18" s="25" t="s">
        <v>32</v>
      </c>
      <c r="B18" s="25" t="s">
        <v>33</v>
      </c>
      <c r="C18" s="25" t="s">
        <v>34</v>
      </c>
      <c r="D18" s="10" t="s">
        <v>35</v>
      </c>
      <c r="E18" s="11">
        <v>317660</v>
      </c>
      <c r="F18" s="11">
        <v>317660</v>
      </c>
      <c r="G18" s="11">
        <v>211200</v>
      </c>
      <c r="H18" s="11">
        <v>0</v>
      </c>
      <c r="I18" s="11">
        <v>0</v>
      </c>
      <c r="J18" s="11">
        <v>0</v>
      </c>
      <c r="K18" s="11">
        <v>0</v>
      </c>
      <c r="L18" s="11">
        <f t="shared" ref="L18" si="0">L19+L20+L21</f>
        <v>0</v>
      </c>
      <c r="M18" s="11">
        <v>0</v>
      </c>
      <c r="N18" s="11">
        <v>0</v>
      </c>
      <c r="O18" s="11">
        <v>0</v>
      </c>
      <c r="P18" s="11">
        <v>0</v>
      </c>
      <c r="Q18" s="11">
        <v>317660</v>
      </c>
    </row>
    <row r="19" spans="1:18" ht="49.5" customHeight="1" x14ac:dyDescent="0.2">
      <c r="A19" s="25" t="s">
        <v>52</v>
      </c>
      <c r="B19" s="25" t="s">
        <v>59</v>
      </c>
      <c r="C19" s="25" t="s">
        <v>60</v>
      </c>
      <c r="D19" s="10" t="s">
        <v>53</v>
      </c>
      <c r="E19" s="11">
        <v>170000</v>
      </c>
      <c r="F19" s="11">
        <v>170000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170000</v>
      </c>
    </row>
    <row r="20" spans="1:18" ht="41.25" customHeight="1" x14ac:dyDescent="0.2">
      <c r="A20" s="25" t="s">
        <v>54</v>
      </c>
      <c r="B20" s="25" t="s">
        <v>38</v>
      </c>
      <c r="C20" s="25" t="s">
        <v>61</v>
      </c>
      <c r="D20" s="10" t="s">
        <v>55</v>
      </c>
      <c r="E20" s="11">
        <v>40000</v>
      </c>
      <c r="F20" s="11">
        <v>40000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40000</v>
      </c>
    </row>
    <row r="21" spans="1:18" s="19" customFormat="1" ht="43.5" customHeight="1" x14ac:dyDescent="0.2">
      <c r="A21" s="24" t="s">
        <v>15</v>
      </c>
      <c r="B21" s="24"/>
      <c r="C21" s="24"/>
      <c r="D21" s="8" t="s">
        <v>20</v>
      </c>
      <c r="E21" s="9">
        <v>1612741</v>
      </c>
      <c r="F21" s="9">
        <v>1612741</v>
      </c>
      <c r="G21" s="9">
        <v>-1471360</v>
      </c>
      <c r="H21" s="9">
        <v>0</v>
      </c>
      <c r="I21" s="9">
        <v>0</v>
      </c>
      <c r="J21" s="9">
        <v>30000</v>
      </c>
      <c r="K21" s="9">
        <v>30000</v>
      </c>
      <c r="L21" s="9">
        <v>0</v>
      </c>
      <c r="M21" s="9">
        <v>0</v>
      </c>
      <c r="N21" s="9">
        <v>0</v>
      </c>
      <c r="O21" s="9">
        <v>0</v>
      </c>
      <c r="P21" s="9">
        <v>30000</v>
      </c>
      <c r="Q21" s="9">
        <v>1642741</v>
      </c>
    </row>
    <row r="22" spans="1:18" s="19" customFormat="1" ht="45" customHeight="1" x14ac:dyDescent="0.2">
      <c r="A22" s="24" t="s">
        <v>16</v>
      </c>
      <c r="B22" s="24"/>
      <c r="C22" s="24"/>
      <c r="D22" s="8" t="s">
        <v>20</v>
      </c>
      <c r="E22" s="9">
        <v>1612741</v>
      </c>
      <c r="F22" s="9">
        <v>1612741</v>
      </c>
      <c r="G22" s="9">
        <v>-1471360</v>
      </c>
      <c r="H22" s="9">
        <v>0</v>
      </c>
      <c r="I22" s="9">
        <v>0</v>
      </c>
      <c r="J22" s="9">
        <v>30000</v>
      </c>
      <c r="K22" s="9">
        <v>30000</v>
      </c>
      <c r="L22" s="9">
        <v>0</v>
      </c>
      <c r="M22" s="9">
        <v>0</v>
      </c>
      <c r="N22" s="9">
        <v>0</v>
      </c>
      <c r="O22" s="9">
        <v>0</v>
      </c>
      <c r="P22" s="9">
        <v>30000</v>
      </c>
      <c r="Q22" s="9">
        <v>1642741</v>
      </c>
      <c r="R22" s="23"/>
    </row>
    <row r="23" spans="1:18" ht="51" customHeight="1" x14ac:dyDescent="0.2">
      <c r="A23" s="25" t="s">
        <v>56</v>
      </c>
      <c r="B23" s="25" t="s">
        <v>38</v>
      </c>
      <c r="C23" s="25" t="s">
        <v>61</v>
      </c>
      <c r="D23" s="10" t="s">
        <v>55</v>
      </c>
      <c r="E23" s="11">
        <v>30000</v>
      </c>
      <c r="F23" s="11">
        <v>30000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30000</v>
      </c>
    </row>
    <row r="24" spans="1:18" ht="51" customHeight="1" x14ac:dyDescent="0.2">
      <c r="A24" s="25" t="s">
        <v>44</v>
      </c>
      <c r="B24" s="25">
        <v>2010</v>
      </c>
      <c r="C24" s="25" t="s">
        <v>45</v>
      </c>
      <c r="D24" s="10" t="s">
        <v>46</v>
      </c>
      <c r="E24" s="11">
        <v>1408838</v>
      </c>
      <c r="F24" s="11">
        <v>1408838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1408838</v>
      </c>
      <c r="R24" s="13"/>
    </row>
    <row r="25" spans="1:18" s="12" customFormat="1" ht="51" customHeight="1" x14ac:dyDescent="0.2">
      <c r="A25" s="28"/>
      <c r="B25" s="28"/>
      <c r="C25" s="28"/>
      <c r="D25" s="29" t="s">
        <v>62</v>
      </c>
      <c r="E25" s="30">
        <v>50000</v>
      </c>
      <c r="F25" s="30">
        <v>50000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50000</v>
      </c>
    </row>
    <row r="26" spans="1:18" s="12" customFormat="1" ht="51" customHeight="1" x14ac:dyDescent="0.2">
      <c r="A26" s="28"/>
      <c r="B26" s="28"/>
      <c r="C26" s="28"/>
      <c r="D26" s="29" t="s">
        <v>63</v>
      </c>
      <c r="E26" s="30">
        <v>47600</v>
      </c>
      <c r="F26" s="30">
        <v>47600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47600</v>
      </c>
    </row>
    <row r="27" spans="1:18" s="12" customFormat="1" ht="51" customHeight="1" x14ac:dyDescent="0.2">
      <c r="A27" s="28"/>
      <c r="B27" s="28"/>
      <c r="C27" s="28"/>
      <c r="D27" s="29" t="s">
        <v>64</v>
      </c>
      <c r="E27" s="30">
        <v>265238</v>
      </c>
      <c r="F27" s="30">
        <v>265238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f>265238</f>
        <v>265238</v>
      </c>
    </row>
    <row r="28" spans="1:18" ht="51" customHeight="1" x14ac:dyDescent="0.2">
      <c r="A28" s="25" t="s">
        <v>47</v>
      </c>
      <c r="B28" s="25">
        <v>2111</v>
      </c>
      <c r="C28" s="25" t="s">
        <v>48</v>
      </c>
      <c r="D28" s="10" t="s">
        <v>49</v>
      </c>
      <c r="E28" s="11">
        <v>1777563</v>
      </c>
      <c r="F28" s="11">
        <v>1777563</v>
      </c>
      <c r="G28" s="11">
        <v>0</v>
      </c>
      <c r="H28" s="11">
        <v>0</v>
      </c>
      <c r="I28" s="11">
        <v>0</v>
      </c>
      <c r="J28" s="11">
        <v>30000</v>
      </c>
      <c r="K28" s="11">
        <v>30000</v>
      </c>
      <c r="L28" s="11">
        <v>0</v>
      </c>
      <c r="M28" s="11">
        <v>0</v>
      </c>
      <c r="N28" s="11">
        <v>0</v>
      </c>
      <c r="O28" s="11">
        <v>0</v>
      </c>
      <c r="P28" s="11">
        <v>30000</v>
      </c>
      <c r="Q28" s="11">
        <v>1807563</v>
      </c>
      <c r="R28" s="13"/>
    </row>
    <row r="29" spans="1:18" ht="51" customHeight="1" x14ac:dyDescent="0.2">
      <c r="A29" s="25"/>
      <c r="B29" s="25"/>
      <c r="C29" s="25"/>
      <c r="D29" s="29" t="s">
        <v>64</v>
      </c>
      <c r="E29" s="30">
        <v>622338</v>
      </c>
      <c r="F29" s="30">
        <v>622338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f t="shared" ref="Q29:Q32" si="1">E29+J29</f>
        <v>622338</v>
      </c>
    </row>
    <row r="30" spans="1:18" ht="51" customHeight="1" x14ac:dyDescent="0.2">
      <c r="A30" s="25"/>
      <c r="B30" s="25"/>
      <c r="C30" s="25"/>
      <c r="D30" s="29" t="s">
        <v>66</v>
      </c>
      <c r="E30" s="30">
        <v>213360</v>
      </c>
      <c r="F30" s="30">
        <v>213360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f t="shared" si="1"/>
        <v>213360</v>
      </c>
    </row>
    <row r="31" spans="1:18" ht="51" customHeight="1" x14ac:dyDescent="0.2">
      <c r="A31" s="25"/>
      <c r="B31" s="25"/>
      <c r="C31" s="25"/>
      <c r="D31" s="29" t="s">
        <v>62</v>
      </c>
      <c r="E31" s="30">
        <v>343000</v>
      </c>
      <c r="F31" s="30">
        <v>343000</v>
      </c>
      <c r="G31" s="30">
        <v>0</v>
      </c>
      <c r="H31" s="30">
        <v>0</v>
      </c>
      <c r="I31" s="30">
        <v>0</v>
      </c>
      <c r="J31" s="30">
        <v>30000</v>
      </c>
      <c r="K31" s="30">
        <v>30000</v>
      </c>
      <c r="L31" s="30">
        <v>0</v>
      </c>
      <c r="M31" s="30">
        <v>0</v>
      </c>
      <c r="N31" s="30">
        <v>0</v>
      </c>
      <c r="O31" s="30">
        <v>0</v>
      </c>
      <c r="P31" s="30">
        <v>30000</v>
      </c>
      <c r="Q31" s="30">
        <f t="shared" si="1"/>
        <v>373000</v>
      </c>
    </row>
    <row r="32" spans="1:18" ht="51" customHeight="1" x14ac:dyDescent="0.2">
      <c r="A32" s="25"/>
      <c r="B32" s="25"/>
      <c r="C32" s="25"/>
      <c r="D32" s="29" t="s">
        <v>63</v>
      </c>
      <c r="E32" s="30">
        <v>240000</v>
      </c>
      <c r="F32" s="30">
        <v>240000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f t="shared" si="1"/>
        <v>240000</v>
      </c>
    </row>
    <row r="33" spans="1:18" ht="51" customHeight="1" x14ac:dyDescent="0.2">
      <c r="A33" s="25"/>
      <c r="B33" s="25"/>
      <c r="C33" s="25"/>
      <c r="D33" s="29" t="s">
        <v>65</v>
      </c>
      <c r="E33" s="30">
        <v>358865</v>
      </c>
      <c r="F33" s="30">
        <v>358865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f>E33+J33</f>
        <v>358865</v>
      </c>
    </row>
    <row r="34" spans="1:18" ht="51" customHeight="1" x14ac:dyDescent="0.2">
      <c r="A34" s="25" t="s">
        <v>36</v>
      </c>
      <c r="B34" s="25">
        <v>3242</v>
      </c>
      <c r="C34" s="25">
        <v>1090</v>
      </c>
      <c r="D34" s="10" t="s">
        <v>37</v>
      </c>
      <c r="E34" s="11">
        <f>-1770660-30000</f>
        <v>-1800660</v>
      </c>
      <c r="F34" s="11">
        <f>-1770660-30000</f>
        <v>-1800660</v>
      </c>
      <c r="G34" s="11">
        <f>-1451360-20000</f>
        <v>-1471360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f>-1770660-30000</f>
        <v>-1800660</v>
      </c>
    </row>
    <row r="35" spans="1:18" ht="51" customHeight="1" x14ac:dyDescent="0.2">
      <c r="A35" s="25" t="s">
        <v>57</v>
      </c>
      <c r="B35" s="27">
        <v>9800</v>
      </c>
      <c r="C35" s="27" t="s">
        <v>38</v>
      </c>
      <c r="D35" s="10" t="s">
        <v>58</v>
      </c>
      <c r="E35" s="11">
        <f>167000+30000</f>
        <v>197000</v>
      </c>
      <c r="F35" s="11">
        <f>167000+30000</f>
        <v>197000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197000</v>
      </c>
      <c r="R35" s="13"/>
    </row>
    <row r="36" spans="1:18" s="19" customFormat="1" ht="51" customHeight="1" x14ac:dyDescent="0.2">
      <c r="A36" s="24" t="s">
        <v>28</v>
      </c>
      <c r="B36" s="26"/>
      <c r="C36" s="26"/>
      <c r="D36" s="8" t="s">
        <v>40</v>
      </c>
      <c r="E36" s="9">
        <v>1456092</v>
      </c>
      <c r="F36" s="9">
        <v>1456092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1456092</v>
      </c>
      <c r="R36" s="23"/>
    </row>
    <row r="37" spans="1:18" s="19" customFormat="1" ht="51" customHeight="1" x14ac:dyDescent="0.2">
      <c r="A37" s="24" t="s">
        <v>29</v>
      </c>
      <c r="B37" s="26"/>
      <c r="C37" s="26"/>
      <c r="D37" s="8" t="s">
        <v>40</v>
      </c>
      <c r="E37" s="9">
        <v>1456092</v>
      </c>
      <c r="F37" s="9">
        <v>1456092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1456092</v>
      </c>
      <c r="R37" s="23"/>
    </row>
    <row r="38" spans="1:18" ht="92.25" customHeight="1" x14ac:dyDescent="0.2">
      <c r="A38" s="25" t="s">
        <v>50</v>
      </c>
      <c r="B38" s="25">
        <v>3160</v>
      </c>
      <c r="C38" s="25">
        <v>1010</v>
      </c>
      <c r="D38" s="10" t="s">
        <v>51</v>
      </c>
      <c r="E38" s="11">
        <v>1456092</v>
      </c>
      <c r="F38" s="11">
        <v>1456092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1456092</v>
      </c>
      <c r="R38" s="13"/>
    </row>
    <row r="39" spans="1:18" ht="54" customHeight="1" x14ac:dyDescent="0.2">
      <c r="A39" s="25"/>
      <c r="B39" s="25"/>
      <c r="C39" s="25"/>
      <c r="D39" s="29" t="s">
        <v>65</v>
      </c>
      <c r="E39" s="30">
        <v>8400</v>
      </c>
      <c r="F39" s="30">
        <v>8400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f t="shared" ref="Q39:Q42" si="2">E39+J39</f>
        <v>8400</v>
      </c>
    </row>
    <row r="40" spans="1:18" ht="54" customHeight="1" x14ac:dyDescent="0.2">
      <c r="A40" s="25"/>
      <c r="B40" s="25"/>
      <c r="C40" s="25"/>
      <c r="D40" s="29" t="s">
        <v>67</v>
      </c>
      <c r="E40" s="30">
        <v>156320</v>
      </c>
      <c r="F40" s="30">
        <v>156320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f t="shared" si="2"/>
        <v>156320</v>
      </c>
    </row>
    <row r="41" spans="1:18" ht="54" customHeight="1" x14ac:dyDescent="0.2">
      <c r="A41" s="25"/>
      <c r="B41" s="25"/>
      <c r="C41" s="25"/>
      <c r="D41" s="29" t="s">
        <v>68</v>
      </c>
      <c r="E41" s="30">
        <v>117938</v>
      </c>
      <c r="F41" s="30">
        <v>117938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f t="shared" si="2"/>
        <v>117938</v>
      </c>
    </row>
    <row r="42" spans="1:18" ht="54" customHeight="1" x14ac:dyDescent="0.2">
      <c r="A42" s="25"/>
      <c r="B42" s="25"/>
      <c r="C42" s="25"/>
      <c r="D42" s="29" t="s">
        <v>69</v>
      </c>
      <c r="E42" s="30">
        <v>295360</v>
      </c>
      <c r="F42" s="30">
        <v>295360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f t="shared" si="2"/>
        <v>295360</v>
      </c>
    </row>
    <row r="43" spans="1:18" ht="54" customHeight="1" x14ac:dyDescent="0.2">
      <c r="A43" s="25"/>
      <c r="B43" s="25"/>
      <c r="C43" s="25"/>
      <c r="D43" s="29" t="s">
        <v>70</v>
      </c>
      <c r="E43" s="30">
        <v>164455</v>
      </c>
      <c r="F43" s="30">
        <v>164455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f>E43+J43</f>
        <v>164455</v>
      </c>
    </row>
    <row r="44" spans="1:18" ht="54" customHeight="1" x14ac:dyDescent="0.2">
      <c r="A44" s="25"/>
      <c r="B44" s="25"/>
      <c r="C44" s="25"/>
      <c r="D44" s="29" t="s">
        <v>71</v>
      </c>
      <c r="E44" s="30">
        <v>90000</v>
      </c>
      <c r="F44" s="30">
        <v>90000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f t="shared" ref="Q44:Q47" si="3">E44+J44</f>
        <v>90000</v>
      </c>
    </row>
    <row r="45" spans="1:18" ht="54" customHeight="1" x14ac:dyDescent="0.2">
      <c r="A45" s="25"/>
      <c r="B45" s="25"/>
      <c r="C45" s="25"/>
      <c r="D45" s="29" t="s">
        <v>72</v>
      </c>
      <c r="E45" s="30">
        <v>43000</v>
      </c>
      <c r="F45" s="30">
        <v>43000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f t="shared" si="3"/>
        <v>43000</v>
      </c>
    </row>
    <row r="46" spans="1:18" ht="54" customHeight="1" x14ac:dyDescent="0.2">
      <c r="A46" s="25"/>
      <c r="B46" s="25"/>
      <c r="C46" s="25"/>
      <c r="D46" s="29" t="s">
        <v>75</v>
      </c>
      <c r="E46" s="30">
        <v>391296</v>
      </c>
      <c r="F46" s="30">
        <v>391296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f t="shared" si="3"/>
        <v>391296</v>
      </c>
    </row>
    <row r="47" spans="1:18" ht="54" customHeight="1" x14ac:dyDescent="0.2">
      <c r="A47" s="25"/>
      <c r="B47" s="25"/>
      <c r="C47" s="25"/>
      <c r="D47" s="29" t="s">
        <v>73</v>
      </c>
      <c r="E47" s="30">
        <v>117823</v>
      </c>
      <c r="F47" s="30">
        <v>117823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f t="shared" si="3"/>
        <v>117823</v>
      </c>
    </row>
    <row r="48" spans="1:18" ht="54" customHeight="1" x14ac:dyDescent="0.2">
      <c r="A48" s="25"/>
      <c r="B48" s="25"/>
      <c r="C48" s="25"/>
      <c r="D48" s="29" t="s">
        <v>63</v>
      </c>
      <c r="E48" s="30">
        <v>10300</v>
      </c>
      <c r="F48" s="30">
        <v>10300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f>E48+J48</f>
        <v>10300</v>
      </c>
    </row>
    <row r="49" spans="1:18" ht="54" customHeight="1" x14ac:dyDescent="0.2">
      <c r="A49" s="25"/>
      <c r="B49" s="25"/>
      <c r="C49" s="25"/>
      <c r="D49" s="29" t="s">
        <v>62</v>
      </c>
      <c r="E49" s="30">
        <v>14400</v>
      </c>
      <c r="F49" s="30">
        <v>14400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f t="shared" ref="Q49:Q50" si="4">E49+J49</f>
        <v>14400</v>
      </c>
    </row>
    <row r="50" spans="1:18" ht="54" customHeight="1" x14ac:dyDescent="0.2">
      <c r="A50" s="25"/>
      <c r="B50" s="25"/>
      <c r="C50" s="25"/>
      <c r="D50" s="29" t="s">
        <v>66</v>
      </c>
      <c r="E50" s="30">
        <v>10300</v>
      </c>
      <c r="F50" s="30">
        <v>10300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f t="shared" si="4"/>
        <v>10300</v>
      </c>
    </row>
    <row r="51" spans="1:18" ht="54" customHeight="1" x14ac:dyDescent="0.2">
      <c r="A51" s="25"/>
      <c r="B51" s="25"/>
      <c r="C51" s="25"/>
      <c r="D51" s="29" t="s">
        <v>64</v>
      </c>
      <c r="E51" s="30">
        <v>36500</v>
      </c>
      <c r="F51" s="30">
        <v>36500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f>E51+J51</f>
        <v>36500</v>
      </c>
    </row>
    <row r="52" spans="1:18" s="19" customFormat="1" ht="30.75" customHeight="1" x14ac:dyDescent="0.2">
      <c r="A52" s="24" t="s">
        <v>17</v>
      </c>
      <c r="B52" s="7" t="s">
        <v>17</v>
      </c>
      <c r="C52" s="18" t="s">
        <v>17</v>
      </c>
      <c r="D52" s="8" t="s">
        <v>18</v>
      </c>
      <c r="E52" s="9">
        <v>3596493</v>
      </c>
      <c r="F52" s="9">
        <v>3596493</v>
      </c>
      <c r="G52" s="9">
        <v>-1260160</v>
      </c>
      <c r="H52" s="9">
        <v>0</v>
      </c>
      <c r="I52" s="9">
        <v>0</v>
      </c>
      <c r="J52" s="9">
        <v>30000</v>
      </c>
      <c r="K52" s="9">
        <v>30000</v>
      </c>
      <c r="L52" s="9">
        <v>70000</v>
      </c>
      <c r="M52" s="9">
        <v>0</v>
      </c>
      <c r="N52" s="9">
        <v>0</v>
      </c>
      <c r="O52" s="9">
        <v>0</v>
      </c>
      <c r="P52" s="9">
        <v>30000</v>
      </c>
      <c r="Q52" s="9">
        <v>3626493</v>
      </c>
      <c r="R52" s="23"/>
    </row>
    <row r="53" spans="1:18" ht="35.25" customHeight="1" x14ac:dyDescent="0.2">
      <c r="E53" s="13"/>
    </row>
    <row r="54" spans="1:18" ht="21" customHeight="1" x14ac:dyDescent="0.2">
      <c r="G54" s="13"/>
    </row>
    <row r="55" spans="1:18" x14ac:dyDescent="0.2">
      <c r="B55" s="14" t="s">
        <v>26</v>
      </c>
      <c r="M55" s="14" t="s">
        <v>27</v>
      </c>
    </row>
  </sheetData>
  <mergeCells count="24">
    <mergeCell ref="A8:Q8"/>
    <mergeCell ref="J11:P11"/>
    <mergeCell ref="J12:J14"/>
    <mergeCell ref="K12:K14"/>
    <mergeCell ref="M12:M14"/>
    <mergeCell ref="N12:O12"/>
    <mergeCell ref="N13:N14"/>
    <mergeCell ref="O13:O14"/>
    <mergeCell ref="A6:Q6"/>
    <mergeCell ref="A7:Q7"/>
    <mergeCell ref="A11:A14"/>
    <mergeCell ref="B11:B14"/>
    <mergeCell ref="C11:C14"/>
    <mergeCell ref="D11:D14"/>
    <mergeCell ref="E11:I11"/>
    <mergeCell ref="E12:E14"/>
    <mergeCell ref="F12:F14"/>
    <mergeCell ref="G12:H12"/>
    <mergeCell ref="P12:P14"/>
    <mergeCell ref="Q11:Q14"/>
    <mergeCell ref="L12:L14"/>
    <mergeCell ref="G13:G14"/>
    <mergeCell ref="H13:H14"/>
    <mergeCell ref="I12:I14"/>
  </mergeCells>
  <pageMargins left="0.19685039370078741" right="0.19685039370078741" top="0.39370078740157483" bottom="0.19685039370078741" header="0" footer="0"/>
  <pageSetup paperSize="9" scale="59" fitToHeight="500" orientation="landscape" r:id="rId1"/>
  <rowBreaks count="2" manualBreakCount="2">
    <brk id="26" max="16" man="1"/>
    <brk id="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2021-06-01T06:19:33Z</cp:lastPrinted>
  <dcterms:created xsi:type="dcterms:W3CDTF">2020-06-23T13:02:32Z</dcterms:created>
  <dcterms:modified xsi:type="dcterms:W3CDTF">2021-06-01T06:20:16Z</dcterms:modified>
</cp:coreProperties>
</file>