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5" sheetId="1" r:id="rId1"/>
  </sheets>
  <definedNames>
    <definedName name="_xlnm.Print_Titles" localSheetId="0">'5'!$12:$14</definedName>
  </definedNames>
  <calcPr fullCalcOnLoad="1"/>
</workbook>
</file>

<file path=xl/sharedStrings.xml><?xml version="1.0" encoding="utf-8"?>
<sst xmlns="http://schemas.openxmlformats.org/spreadsheetml/2006/main" count="130" uniqueCount="74">
  <si>
    <t>РАЗОМ</t>
  </si>
  <si>
    <t>за рахунок коштів районного бюджету</t>
  </si>
  <si>
    <t>за рахунок субвенції з сільських бюджетів</t>
  </si>
  <si>
    <t>Заступник голови районної ради</t>
  </si>
  <si>
    <t xml:space="preserve">до рішення </t>
  </si>
  <si>
    <t>06</t>
  </si>
  <si>
    <t>0611020</t>
  </si>
  <si>
    <t>Кропивницької районної ради</t>
  </si>
  <si>
    <t>за рахунок субвенції з обласного бюджету</t>
  </si>
  <si>
    <t>фінансування яких здійснюється у 2020 році за рахунок бюджету розвитку районного бюджету</t>
  </si>
  <si>
    <t>Назва об’єкта відповідно до проектно- кошторисної документації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</si>
  <si>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</si>
  <si>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</si>
  <si>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</si>
  <si>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гривень</t>
  </si>
  <si>
    <t>усього</t>
  </si>
  <si>
    <t>у тому числі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</si>
  <si>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</si>
  <si>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1020</t>
  </si>
  <si>
    <t>0921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</si>
  <si>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</si>
  <si>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</si>
  <si>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</si>
  <si>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Відділ освіти Кропивницької районної державної адміністрації</t>
  </si>
  <si>
    <t>(код бюджету)</t>
  </si>
  <si>
    <t>Найменування головного розпорядника коштів районного бюджету,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</si>
  <si>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0617321</t>
  </si>
  <si>
    <t>7321</t>
  </si>
  <si>
    <t>0443</t>
  </si>
  <si>
    <t>Будівництво освітніх установ та закладів</t>
  </si>
  <si>
    <t>Технічне переоснащення лічильника газу(його заміна) з облаштуванням системи дистанційної передачі даних ко комерційному вузлі обліку газу Бережинської ЗШ І-ІІІ ст. за адресою: с. Бережинка, вул. Боженка, 97а</t>
  </si>
  <si>
    <t>Технічне переоснащення лічильника газу(його заміна) з облаштуванням системи дистанційної передачі даних ко комерційному вузлі обліку газу Вільненської ЗШ ЗШ І-ІІІ ст. за адресою: с. Вільне, вул. Центральна, 28</t>
  </si>
  <si>
    <t>Технічне переоснащення лічильника газу(його заміна) з облаштуванням системи дистанційної передачі даних ко комерційному вузлі обліку газу Високобайрацького НВК за адресою: с. Високі Байраки, вул. Центральна, 6</t>
  </si>
  <si>
    <t>Технічне переоснащення лічильника газу(його заміна) з облаштуванням системи дистанційної передачі даних ко комерційному вузлі обліку газу Веселівського НВК за адресою: с. Веселівка, вул. Шкільна, 1а</t>
  </si>
  <si>
    <t>Технічне переоснащення лічильника газу(його заміна) з облаштуванням системи дистанційної передачі даних ко комерційному вузлі обліку газу Червоноярського НВК по вул. Центральна, 1 в с. Червоний Яр Кіровоградського району</t>
  </si>
  <si>
    <t xml:space="preserve">Організація та облаштування системи дистанційної передачі даних на комерційноу вузлі обліку газу з лічильником "Schlumberger" G-25 встановленого в котельні Созонівського НВК по вул. Академічна, 1 в с. Созонівка Кіровоградського району </t>
  </si>
  <si>
    <t>Технічне переоснащення лічильника газу(його заміна) з облаштуванням системи дистанційної передачі даних ко комерційному вузлі обліку газу Созонівського НВК за адресою: с. Созонівка, вул. Центральна, 7</t>
  </si>
  <si>
    <t>Придбання обладнання і предметів довгострокового користування (придбання комп'ютерного обладанання)</t>
  </si>
  <si>
    <t>Придбання обладнання і предметів довгострокового користування (придбання обладанання для їдальні (харчоблоку) Бережинського закладу загальної середньої освіти І-ІІІ ступенів Кропивницької районної ради)</t>
  </si>
  <si>
    <t xml:space="preserve">ЗМІНИ ДО ПЕРЕЛІКУ ОБ'ЕКТІВ, </t>
  </si>
  <si>
    <t>визначених у додатку 5 до рішення Кропивницької районної ради від 20 грудня 2020 року № 556</t>
  </si>
  <si>
    <t>(грн.)</t>
  </si>
  <si>
    <t>Придбання обладнання і предметів довгострокового користування (закупівля телевізорів Smart TV в 4 кабінети початкових клачсів з підключенням до інтернету Аджамського ЗЗСО)</t>
  </si>
  <si>
    <t>Придбання обладнання і предметів довгострокового користування (придбаня шафи жарової в харчоблок Аджамського ЗЗСО)</t>
  </si>
  <si>
    <t>Придбання обладнання і предметів довгострокового користування (придбаняциркуляційного насосу для Миколаївського ЗЗСО)</t>
  </si>
  <si>
    <t>Капітальний ремонт Созонівського НВК</t>
  </si>
  <si>
    <t>Придбання обладнання і предметів довгострокового користування (придбання спеціальних засобів корекції психофізичного розвитку для учнів інклюзивних класів закладів загальної середньої освіти)</t>
  </si>
  <si>
    <t>02</t>
  </si>
  <si>
    <t>Кропивницька районна державна адміністрація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</si>
  <si>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</si>
  <si>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</si>
  <si>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</si>
  <si>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</si>
  <si>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Придбання обладнання і предметів довгострокового користування (придбання багатофункціонального пристрою для Володимирівської ЛА ЗПСМ)</t>
  </si>
  <si>
    <t>Рівень готовності об'єктів на кінець бюджетного періоду, %</t>
  </si>
  <si>
    <t>3710000</t>
  </si>
  <si>
    <t>3719770</t>
  </si>
  <si>
    <t>9770</t>
  </si>
  <si>
    <t>0180</t>
  </si>
  <si>
    <t>Інші субвенції з місцевого бюджету</t>
  </si>
  <si>
    <t>Фінансове управління Кропивницької районної державної адміністрації</t>
  </si>
  <si>
    <t>Додаток 5</t>
  </si>
  <si>
    <t>1010000</t>
  </si>
  <si>
    <t>Сектор культури, молоді та спорту  Кропивницької районної державної адміністрації</t>
  </si>
  <si>
    <t>1011100</t>
  </si>
  <si>
    <t>1100</t>
  </si>
  <si>
    <t>0960</t>
  </si>
  <si>
    <t>Надання спеціальної освіти мистецькими школами</t>
  </si>
  <si>
    <t xml:space="preserve">Капітальний ремонт покрівлі нежитлової будівлі музичної школи, за адресою: вул. Центральна 55, с. Аджамка, Кропивницький район, Кіровоградська область </t>
  </si>
  <si>
    <t>Субвенція з районного бюджету Веселівській сільській раді (для придбання обладнання і предметів довгострокового користування)</t>
  </si>
  <si>
    <t>Субвенція з районного бюджету  Вільненській сільській раді (для придбання обладнання і предметів довгострокового користування)</t>
  </si>
  <si>
    <t>Субвенція з районного бюджету  Червоноярській сільській раді (для придбання обладнання і предметів довгострокового користування)</t>
  </si>
  <si>
    <t>Наталія ВІТЮК</t>
  </si>
  <si>
    <t>від 19 червня 2020 № 577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</si>
</sst>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0"/>
      <color indexed="8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0"/>
      <color theme="1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0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9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10" fillId="0" borderId="0">
      <alignment vertical="top"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8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3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209" fontId="11" fillId="0" borderId="10" xfId="56" applyNumberFormat="1" applyFont="1" applyBorder="1" applyAlignment="1">
      <alignment vertical="center" wrapText="1"/>
      <protection/>
    </xf>
    <xf numFmtId="1" fontId="13" fillId="0" borderId="10" xfId="56" applyNumberFormat="1" applyFont="1" applyBorder="1" applyAlignment="1">
      <alignment vertical="center" wrapText="1"/>
      <protection/>
    </xf>
    <xf numFmtId="1" fontId="11" fillId="0" borderId="10" xfId="56" applyNumberFormat="1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209" fontId="11" fillId="0" borderId="10" xfId="0" applyNumberFormat="1" applyFont="1" applyBorder="1" applyAlignment="1">
      <alignment vertical="center" wrapText="1"/>
    </xf>
    <xf numFmtId="209" fontId="51" fillId="0" borderId="10" xfId="56" applyNumberFormat="1" applyFont="1" applyBorder="1" applyAlignment="1">
      <alignment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vertical="center" wrapText="1"/>
    </xf>
    <xf numFmtId="1" fontId="5" fillId="0" borderId="0" xfId="0" applyNumberFormat="1" applyFont="1" applyFill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1" fontId="43" fillId="0" borderId="0" xfId="0" applyNumberFormat="1" applyFont="1" applyFill="1" applyAlignment="1">
      <alignment horizontal="left"/>
    </xf>
    <xf numFmtId="1" fontId="11" fillId="0" borderId="0" xfId="0" applyNumberFormat="1" applyFont="1" applyAlignment="1">
      <alignment horizontal="right"/>
    </xf>
    <xf numFmtId="209" fontId="5" fillId="0" borderId="10" xfId="0" applyNumberFormat="1" applyFont="1" applyBorder="1" applyAlignment="1">
      <alignment vertical="center" wrapText="1"/>
    </xf>
    <xf numFmtId="1" fontId="51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209" fontId="13" fillId="0" borderId="10" xfId="56" applyNumberFormat="1" applyFont="1" applyBorder="1" applyAlignment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vertical="center" wrapText="1"/>
    </xf>
    <xf numFmtId="200" fontId="13" fillId="0" borderId="10" xfId="56" applyNumberFormat="1" applyFont="1" applyBorder="1" applyAlignment="1">
      <alignment vertical="center" wrapText="1"/>
      <protection/>
    </xf>
    <xf numFmtId="200" fontId="11" fillId="0" borderId="10" xfId="56" applyNumberFormat="1" applyFont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209" fontId="12" fillId="0" borderId="10" xfId="56" applyNumberFormat="1" applyFont="1" applyBorder="1" applyAlignment="1">
      <alignment vertic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quotePrefix="1">
      <alignment horizontal="center" vertical="center" wrapText="1"/>
    </xf>
    <xf numFmtId="4" fontId="33" fillId="0" borderId="10" xfId="0" applyNumberFormat="1" applyFont="1" applyFill="1" applyBorder="1" applyAlignment="1" quotePrefix="1">
      <alignment horizontal="center" vertical="center" wrapText="1"/>
    </xf>
    <xf numFmtId="4" fontId="33" fillId="0" borderId="10" xfId="0" applyNumberFormat="1" applyFont="1" applyFill="1" applyBorder="1" applyAlignment="1" quotePrefix="1">
      <alignment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/>
      <protection/>
    </xf>
    <xf numFmtId="0" fontId="51" fillId="0" borderId="0" xfId="0" applyNumberFormat="1" applyFont="1" applyFill="1" applyAlignment="1" applyProtection="1">
      <alignment/>
      <protection/>
    </xf>
    <xf numFmtId="1" fontId="12" fillId="0" borderId="0" xfId="0" applyNumberFormat="1" applyFont="1" applyFill="1" applyAlignment="1" applyProtection="1">
      <alignment/>
      <protection/>
    </xf>
    <xf numFmtId="1" fontId="13" fillId="0" borderId="0" xfId="0" applyNumberFormat="1" applyFont="1" applyAlignment="1">
      <alignment/>
    </xf>
    <xf numFmtId="1" fontId="5" fillId="0" borderId="0" xfId="0" applyNumberFormat="1" applyFont="1" applyFill="1" applyAlignment="1" applyProtection="1">
      <alignment/>
      <protection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" fontId="12" fillId="0" borderId="0" xfId="62" applyNumberFormat="1" applyFont="1">
      <alignment/>
      <protection/>
    </xf>
    <xf numFmtId="1" fontId="12" fillId="0" borderId="0" xfId="62" applyNumberFormat="1" applyFont="1" applyFill="1">
      <alignment/>
      <protection/>
    </xf>
    <xf numFmtId="1" fontId="53" fillId="0" borderId="0" xfId="0" applyNumberFormat="1" applyFont="1" applyAlignment="1">
      <alignment/>
    </xf>
    <xf numFmtId="0" fontId="12" fillId="0" borderId="0" xfId="0" applyNumberFormat="1" applyFont="1" applyFill="1" applyAlignment="1" applyProtection="1">
      <alignment vertical="top"/>
      <protection/>
    </xf>
    <xf numFmtId="1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5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top"/>
      <protection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0" xfId="61" applyFont="1">
      <alignment/>
      <protection/>
    </xf>
    <xf numFmtId="0" fontId="5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11" fillId="0" borderId="0" xfId="0" applyFont="1" applyAlignment="1">
      <alignment/>
    </xf>
    <xf numFmtId="0" fontId="43" fillId="0" borderId="10" xfId="0" applyFont="1" applyFill="1" applyBorder="1" applyAlignment="1" quotePrefix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 quotePrefix="1">
      <alignment vertical="center" wrapText="1"/>
    </xf>
    <xf numFmtId="1" fontId="1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2 2" xfId="52"/>
    <cellStyle name="Звичайний 21" xfId="53"/>
    <cellStyle name="Звичайний 3" xfId="54"/>
    <cellStyle name="Звичайний 3 2" xfId="55"/>
    <cellStyle name="Звичайний_Додаток _ 3 зм_ни 4575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4" xfId="63"/>
    <cellStyle name="Обычный 5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="60" zoomScalePageLayoutView="0" workbookViewId="0" topLeftCell="B1">
      <selection activeCell="J12" sqref="J12:M12"/>
    </sheetView>
  </sheetViews>
  <sheetFormatPr defaultColWidth="9.00390625" defaultRowHeight="12.75"/>
  <cols>
    <col min="1" max="1" width="3.25390625" style="36" hidden="1" customWidth="1"/>
    <col min="2" max="2" width="11.125" style="36" customWidth="1"/>
    <col min="3" max="3" width="11.25390625" style="36" customWidth="1"/>
    <col min="4" max="4" width="10.25390625" style="36" customWidth="1"/>
    <col min="5" max="5" width="32.00390625" style="36" customWidth="1"/>
    <col min="6" max="6" width="40.25390625" style="37" customWidth="1"/>
    <col min="7" max="7" width="12.25390625" style="37" customWidth="1"/>
    <col min="8" max="8" width="12.25390625" style="36" customWidth="1"/>
    <col min="9" max="9" width="11.00390625" style="38" customWidth="1"/>
    <col min="10" max="11" width="13.25390625" style="38" customWidth="1"/>
    <col min="12" max="12" width="13.25390625" style="40" customWidth="1"/>
    <col min="13" max="13" width="13.625" style="41" customWidth="1"/>
    <col min="14" max="14" width="12.25390625" style="41" customWidth="1"/>
    <col min="15" max="18" width="7.875" style="41" customWidth="1"/>
    <col min="19" max="16384" width="9.125" style="42" customWidth="1"/>
  </cols>
  <sheetData>
    <row r="1" spans="12:13" ht="15.75">
      <c r="L1" s="39" t="s">
        <v>61</v>
      </c>
      <c r="M1" s="40"/>
    </row>
    <row r="2" spans="12:13" ht="15.75">
      <c r="L2" s="43" t="s">
        <v>4</v>
      </c>
      <c r="M2" s="40"/>
    </row>
    <row r="3" spans="12:13" ht="15.75">
      <c r="L3" s="43" t="s">
        <v>7</v>
      </c>
      <c r="M3" s="40"/>
    </row>
    <row r="4" spans="12:13" ht="15.75">
      <c r="L4" s="44" t="s">
        <v>73</v>
      </c>
      <c r="M4" s="40"/>
    </row>
    <row r="5" spans="6:14" ht="19.5" customHeight="1">
      <c r="F5" s="45"/>
      <c r="G5" s="45"/>
      <c r="L5" s="38"/>
      <c r="M5" s="38"/>
      <c r="N5" s="40"/>
    </row>
    <row r="6" spans="2:14" ht="15.75">
      <c r="B6" s="72" t="s">
        <v>39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2:14" ht="18.75" customHeight="1">
      <c r="B7" s="72" t="s">
        <v>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2:14" ht="18" customHeight="1">
      <c r="B8" s="74" t="s">
        <v>40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2:14" ht="21.75" customHeight="1">
      <c r="B9" s="70">
        <v>11308200000</v>
      </c>
      <c r="C9" s="7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8" s="48" customFormat="1" ht="20.25" customHeight="1">
      <c r="A10" s="46"/>
      <c r="B10" s="69" t="s">
        <v>24</v>
      </c>
      <c r="C10" s="69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47"/>
      <c r="P10" s="47"/>
      <c r="Q10" s="47"/>
      <c r="R10" s="47"/>
    </row>
    <row r="11" spans="2:14" ht="15.75">
      <c r="B11" s="50"/>
      <c r="C11" s="50"/>
      <c r="D11" s="50"/>
      <c r="E11" s="50"/>
      <c r="F11" s="49"/>
      <c r="G11" s="49"/>
      <c r="H11" s="50"/>
      <c r="I11" s="51"/>
      <c r="J11" s="51"/>
      <c r="K11" s="51"/>
      <c r="L11" s="51"/>
      <c r="M11" s="51"/>
      <c r="N11" s="63" t="s">
        <v>41</v>
      </c>
    </row>
    <row r="12" spans="1:18" s="53" customFormat="1" ht="66" customHeight="1">
      <c r="A12" s="64"/>
      <c r="B12" s="67" t="s">
        <v>20</v>
      </c>
      <c r="C12" s="67" t="s">
        <v>21</v>
      </c>
      <c r="D12" s="67" t="s">
        <v>22</v>
      </c>
      <c r="E12" s="73" t="s">
        <v>25</v>
      </c>
      <c r="F12" s="68" t="s">
        <v>10</v>
      </c>
      <c r="G12" s="68" t="s">
        <v>11</v>
      </c>
      <c r="H12" s="68" t="s">
        <v>12</v>
      </c>
      <c r="I12" s="71" t="s">
        <v>13</v>
      </c>
      <c r="J12" s="71" t="s">
        <v>14</v>
      </c>
      <c r="K12" s="71"/>
      <c r="L12" s="71"/>
      <c r="M12" s="71"/>
      <c r="N12" s="71" t="s">
        <v>54</v>
      </c>
      <c r="O12" s="52"/>
      <c r="P12" s="52"/>
      <c r="Q12" s="52"/>
      <c r="R12" s="52"/>
    </row>
    <row r="13" spans="1:18" s="53" customFormat="1" ht="27" customHeight="1">
      <c r="A13" s="64"/>
      <c r="B13" s="67"/>
      <c r="C13" s="67"/>
      <c r="D13" s="67"/>
      <c r="E13" s="73"/>
      <c r="F13" s="68"/>
      <c r="G13" s="68"/>
      <c r="H13" s="68"/>
      <c r="I13" s="71"/>
      <c r="J13" s="71" t="s">
        <v>15</v>
      </c>
      <c r="K13" s="71" t="s">
        <v>16</v>
      </c>
      <c r="L13" s="71"/>
      <c r="M13" s="71"/>
      <c r="N13" s="71"/>
      <c r="O13" s="52"/>
      <c r="P13" s="52"/>
      <c r="Q13" s="52"/>
      <c r="R13" s="52"/>
    </row>
    <row r="14" spans="1:18" s="53" customFormat="1" ht="73.5" customHeight="1">
      <c r="A14" s="64"/>
      <c r="B14" s="67"/>
      <c r="C14" s="67"/>
      <c r="D14" s="67"/>
      <c r="E14" s="73"/>
      <c r="F14" s="68"/>
      <c r="G14" s="68"/>
      <c r="H14" s="68"/>
      <c r="I14" s="71"/>
      <c r="J14" s="71"/>
      <c r="K14" s="14" t="s">
        <v>8</v>
      </c>
      <c r="L14" s="14" t="s">
        <v>1</v>
      </c>
      <c r="M14" s="14" t="s">
        <v>2</v>
      </c>
      <c r="N14" s="71"/>
      <c r="O14" s="52"/>
      <c r="P14" s="52"/>
      <c r="Q14" s="52"/>
      <c r="R14" s="52"/>
    </row>
    <row r="15" spans="1:18" s="53" customFormat="1" ht="39.75" customHeight="1">
      <c r="A15" s="64"/>
      <c r="B15" s="2" t="s">
        <v>47</v>
      </c>
      <c r="C15" s="31"/>
      <c r="D15" s="31"/>
      <c r="E15" s="6" t="s">
        <v>48</v>
      </c>
      <c r="F15" s="10"/>
      <c r="G15" s="10"/>
      <c r="H15" s="10"/>
      <c r="I15" s="54"/>
      <c r="J15" s="54">
        <f>J16</f>
        <v>7400</v>
      </c>
      <c r="K15" s="35"/>
      <c r="L15" s="35"/>
      <c r="M15" s="35">
        <f>M16</f>
        <v>7400</v>
      </c>
      <c r="N15" s="28"/>
      <c r="O15" s="52"/>
      <c r="P15" s="52"/>
      <c r="Q15" s="52"/>
      <c r="R15" s="52"/>
    </row>
    <row r="16" spans="1:18" s="53" customFormat="1" ht="79.5" customHeight="1">
      <c r="A16" s="64"/>
      <c r="B16" s="32" t="s">
        <v>49</v>
      </c>
      <c r="C16" s="32" t="s">
        <v>50</v>
      </c>
      <c r="D16" s="33" t="s">
        <v>51</v>
      </c>
      <c r="E16" s="34" t="s">
        <v>52</v>
      </c>
      <c r="F16" s="30" t="s">
        <v>53</v>
      </c>
      <c r="G16" s="10"/>
      <c r="H16" s="10"/>
      <c r="I16" s="54"/>
      <c r="J16" s="54">
        <f>K16+L16+M16</f>
        <v>7400</v>
      </c>
      <c r="K16" s="35"/>
      <c r="L16" s="35"/>
      <c r="M16" s="35">
        <v>7400</v>
      </c>
      <c r="N16" s="28"/>
      <c r="O16" s="52"/>
      <c r="P16" s="52"/>
      <c r="Q16" s="52"/>
      <c r="R16" s="52"/>
    </row>
    <row r="17" spans="1:18" s="5" customFormat="1" ht="47.25">
      <c r="A17" s="65"/>
      <c r="B17" s="2" t="s">
        <v>5</v>
      </c>
      <c r="C17" s="2"/>
      <c r="D17" s="2"/>
      <c r="E17" s="6" t="s">
        <v>23</v>
      </c>
      <c r="F17" s="13"/>
      <c r="G17" s="13"/>
      <c r="H17" s="7"/>
      <c r="I17" s="9"/>
      <c r="J17" s="54">
        <f>K17+L17+M17</f>
        <v>1250318</v>
      </c>
      <c r="K17" s="28">
        <f>SUM(K18:K31)</f>
        <v>362754</v>
      </c>
      <c r="L17" s="28">
        <f>SUM(L18:L31)</f>
        <v>887564.0000000001</v>
      </c>
      <c r="M17" s="28">
        <f>SUM(M18:M31)</f>
        <v>0</v>
      </c>
      <c r="N17" s="28"/>
      <c r="O17" s="21"/>
      <c r="P17" s="15"/>
      <c r="Q17" s="15"/>
      <c r="R17" s="15"/>
    </row>
    <row r="18" spans="1:18" s="5" customFormat="1" ht="110.25">
      <c r="A18" s="65"/>
      <c r="B18" s="4" t="s">
        <v>6</v>
      </c>
      <c r="C18" s="4" t="s">
        <v>18</v>
      </c>
      <c r="D18" s="4" t="s">
        <v>19</v>
      </c>
      <c r="E18" s="29" t="s">
        <v>17</v>
      </c>
      <c r="F18" s="30" t="s">
        <v>38</v>
      </c>
      <c r="G18" s="13"/>
      <c r="H18" s="7"/>
      <c r="I18" s="9"/>
      <c r="J18" s="54">
        <f aca="true" t="shared" si="0" ref="J18:J37">K18+L18+M18</f>
        <v>119000</v>
      </c>
      <c r="K18" s="27">
        <v>107100</v>
      </c>
      <c r="L18" s="27">
        <v>11900</v>
      </c>
      <c r="M18" s="28"/>
      <c r="N18" s="28"/>
      <c r="O18" s="21"/>
      <c r="P18" s="15"/>
      <c r="Q18" s="15"/>
      <c r="R18" s="15"/>
    </row>
    <row r="19" spans="1:18" s="5" customFormat="1" ht="94.5">
      <c r="A19" s="65"/>
      <c r="B19" s="4" t="s">
        <v>6</v>
      </c>
      <c r="C19" s="4" t="s">
        <v>18</v>
      </c>
      <c r="D19" s="4" t="s">
        <v>19</v>
      </c>
      <c r="E19" s="29" t="s">
        <v>17</v>
      </c>
      <c r="F19" s="30" t="s">
        <v>42</v>
      </c>
      <c r="G19" s="13"/>
      <c r="H19" s="7"/>
      <c r="I19" s="9"/>
      <c r="J19" s="54">
        <f t="shared" si="0"/>
        <v>40000</v>
      </c>
      <c r="K19" s="27"/>
      <c r="L19" s="27">
        <v>40000</v>
      </c>
      <c r="M19" s="28"/>
      <c r="N19" s="28"/>
      <c r="O19" s="21"/>
      <c r="P19" s="15"/>
      <c r="Q19" s="15"/>
      <c r="R19" s="15"/>
    </row>
    <row r="20" spans="1:18" s="5" customFormat="1" ht="78.75">
      <c r="A20" s="65"/>
      <c r="B20" s="4" t="s">
        <v>6</v>
      </c>
      <c r="C20" s="4" t="s">
        <v>18</v>
      </c>
      <c r="D20" s="4" t="s">
        <v>19</v>
      </c>
      <c r="E20" s="29" t="s">
        <v>17</v>
      </c>
      <c r="F20" s="30" t="s">
        <v>43</v>
      </c>
      <c r="G20" s="13"/>
      <c r="H20" s="7"/>
      <c r="I20" s="9"/>
      <c r="J20" s="54">
        <f t="shared" si="0"/>
        <v>24000</v>
      </c>
      <c r="K20" s="27"/>
      <c r="L20" s="27">
        <v>24000</v>
      </c>
      <c r="M20" s="28"/>
      <c r="N20" s="28"/>
      <c r="O20" s="21"/>
      <c r="P20" s="15"/>
      <c r="Q20" s="15"/>
      <c r="R20" s="15"/>
    </row>
    <row r="21" spans="1:18" s="5" customFormat="1" ht="78.75">
      <c r="A21" s="65"/>
      <c r="B21" s="4" t="s">
        <v>6</v>
      </c>
      <c r="C21" s="4" t="s">
        <v>18</v>
      </c>
      <c r="D21" s="4" t="s">
        <v>19</v>
      </c>
      <c r="E21" s="29" t="s">
        <v>17</v>
      </c>
      <c r="F21" s="30" t="s">
        <v>44</v>
      </c>
      <c r="G21" s="13"/>
      <c r="H21" s="7"/>
      <c r="I21" s="9"/>
      <c r="J21" s="54">
        <f t="shared" si="0"/>
        <v>15000</v>
      </c>
      <c r="K21" s="27"/>
      <c r="L21" s="27">
        <v>15000</v>
      </c>
      <c r="M21" s="28"/>
      <c r="N21" s="28"/>
      <c r="O21" s="21"/>
      <c r="P21" s="15"/>
      <c r="Q21" s="15"/>
      <c r="R21" s="15"/>
    </row>
    <row r="22" spans="1:18" s="5" customFormat="1" ht="84" customHeight="1">
      <c r="A22" s="65"/>
      <c r="B22" s="4" t="s">
        <v>6</v>
      </c>
      <c r="C22" s="4" t="s">
        <v>18</v>
      </c>
      <c r="D22" s="4" t="s">
        <v>19</v>
      </c>
      <c r="E22" s="29" t="s">
        <v>17</v>
      </c>
      <c r="F22" s="30" t="s">
        <v>37</v>
      </c>
      <c r="G22" s="13"/>
      <c r="H22" s="7"/>
      <c r="I22" s="9"/>
      <c r="J22" s="54">
        <f t="shared" si="0"/>
        <v>288849</v>
      </c>
      <c r="K22" s="27">
        <v>262549</v>
      </c>
      <c r="L22" s="27">
        <v>26300</v>
      </c>
      <c r="M22" s="28"/>
      <c r="N22" s="28"/>
      <c r="O22" s="21"/>
      <c r="P22" s="15"/>
      <c r="Q22" s="15"/>
      <c r="R22" s="15"/>
    </row>
    <row r="23" spans="1:18" s="5" customFormat="1" ht="84" customHeight="1">
      <c r="A23" s="65"/>
      <c r="B23" s="4" t="s">
        <v>6</v>
      </c>
      <c r="C23" s="4" t="s">
        <v>18</v>
      </c>
      <c r="D23" s="4" t="s">
        <v>19</v>
      </c>
      <c r="E23" s="29" t="s">
        <v>17</v>
      </c>
      <c r="F23" s="30" t="s">
        <v>45</v>
      </c>
      <c r="G23" s="13"/>
      <c r="H23" s="7"/>
      <c r="I23" s="9"/>
      <c r="J23" s="54">
        <f t="shared" si="0"/>
        <v>563964</v>
      </c>
      <c r="K23" s="27"/>
      <c r="L23" s="27">
        <v>563964</v>
      </c>
      <c r="M23" s="28"/>
      <c r="N23" s="28"/>
      <c r="O23" s="21"/>
      <c r="P23" s="15"/>
      <c r="Q23" s="15"/>
      <c r="R23" s="15"/>
    </row>
    <row r="24" spans="1:18" s="5" customFormat="1" ht="98.25" customHeight="1">
      <c r="A24" s="65"/>
      <c r="B24" s="4" t="s">
        <v>6</v>
      </c>
      <c r="C24" s="4" t="s">
        <v>18</v>
      </c>
      <c r="D24" s="4" t="s">
        <v>19</v>
      </c>
      <c r="E24" s="29" t="s">
        <v>17</v>
      </c>
      <c r="F24" s="30" t="s">
        <v>46</v>
      </c>
      <c r="G24" s="13"/>
      <c r="H24" s="7"/>
      <c r="I24" s="9"/>
      <c r="J24" s="54">
        <f t="shared" si="0"/>
        <v>-6895</v>
      </c>
      <c r="K24" s="27">
        <v>-6895</v>
      </c>
      <c r="L24" s="27"/>
      <c r="M24" s="28"/>
      <c r="N24" s="28"/>
      <c r="O24" s="21"/>
      <c r="P24" s="15"/>
      <c r="Q24" s="15"/>
      <c r="R24" s="15"/>
    </row>
    <row r="25" spans="1:18" s="5" customFormat="1" ht="108" customHeight="1">
      <c r="A25" s="65"/>
      <c r="B25" s="25" t="s">
        <v>26</v>
      </c>
      <c r="C25" s="25" t="s">
        <v>27</v>
      </c>
      <c r="D25" s="25" t="s">
        <v>28</v>
      </c>
      <c r="E25" s="26" t="s">
        <v>29</v>
      </c>
      <c r="F25" s="23" t="s">
        <v>30</v>
      </c>
      <c r="G25" s="23"/>
      <c r="H25" s="7"/>
      <c r="I25" s="9"/>
      <c r="J25" s="54">
        <f t="shared" si="0"/>
        <v>26630.4</v>
      </c>
      <c r="K25" s="8"/>
      <c r="L25" s="27">
        <v>26630.4</v>
      </c>
      <c r="M25" s="8"/>
      <c r="N25" s="28"/>
      <c r="O25" s="21"/>
      <c r="P25" s="15"/>
      <c r="Q25" s="15"/>
      <c r="R25" s="15"/>
    </row>
    <row r="26" spans="1:18" s="5" customFormat="1" ht="108" customHeight="1">
      <c r="A26" s="65"/>
      <c r="B26" s="25" t="s">
        <v>26</v>
      </c>
      <c r="C26" s="25" t="s">
        <v>27</v>
      </c>
      <c r="D26" s="25" t="s">
        <v>28</v>
      </c>
      <c r="E26" s="26" t="s">
        <v>29</v>
      </c>
      <c r="F26" s="23" t="s">
        <v>31</v>
      </c>
      <c r="G26" s="23"/>
      <c r="H26" s="7"/>
      <c r="I26" s="9"/>
      <c r="J26" s="54">
        <f t="shared" si="0"/>
        <v>27348</v>
      </c>
      <c r="K26" s="8"/>
      <c r="L26" s="27">
        <v>27348</v>
      </c>
      <c r="M26" s="8"/>
      <c r="N26" s="28"/>
      <c r="O26" s="21"/>
      <c r="P26" s="15"/>
      <c r="Q26" s="15"/>
      <c r="R26" s="15"/>
    </row>
    <row r="27" spans="1:18" s="5" customFormat="1" ht="108" customHeight="1">
      <c r="A27" s="65"/>
      <c r="B27" s="25" t="s">
        <v>26</v>
      </c>
      <c r="C27" s="25" t="s">
        <v>27</v>
      </c>
      <c r="D27" s="25" t="s">
        <v>28</v>
      </c>
      <c r="E27" s="26" t="s">
        <v>29</v>
      </c>
      <c r="F27" s="23" t="s">
        <v>32</v>
      </c>
      <c r="G27" s="23"/>
      <c r="H27" s="7"/>
      <c r="I27" s="9"/>
      <c r="J27" s="54">
        <f t="shared" si="0"/>
        <v>27030</v>
      </c>
      <c r="K27" s="8"/>
      <c r="L27" s="27">
        <v>27030</v>
      </c>
      <c r="M27" s="8"/>
      <c r="N27" s="28"/>
      <c r="O27" s="21"/>
      <c r="P27" s="15"/>
      <c r="Q27" s="15"/>
      <c r="R27" s="15"/>
    </row>
    <row r="28" spans="1:18" s="5" customFormat="1" ht="108" customHeight="1">
      <c r="A28" s="65"/>
      <c r="B28" s="25" t="s">
        <v>26</v>
      </c>
      <c r="C28" s="25" t="s">
        <v>27</v>
      </c>
      <c r="D28" s="25" t="s">
        <v>28</v>
      </c>
      <c r="E28" s="26" t="s">
        <v>29</v>
      </c>
      <c r="F28" s="23" t="s">
        <v>33</v>
      </c>
      <c r="G28" s="23"/>
      <c r="H28" s="7"/>
      <c r="I28" s="9"/>
      <c r="J28" s="54">
        <f t="shared" si="0"/>
        <v>31864.8</v>
      </c>
      <c r="K28" s="8"/>
      <c r="L28" s="27">
        <v>31864.8</v>
      </c>
      <c r="M28" s="8"/>
      <c r="N28" s="28"/>
      <c r="O28" s="21"/>
      <c r="P28" s="15"/>
      <c r="Q28" s="15"/>
      <c r="R28" s="15"/>
    </row>
    <row r="29" spans="1:18" s="5" customFormat="1" ht="116.25" customHeight="1">
      <c r="A29" s="65"/>
      <c r="B29" s="25" t="s">
        <v>26</v>
      </c>
      <c r="C29" s="25" t="s">
        <v>27</v>
      </c>
      <c r="D29" s="25" t="s">
        <v>28</v>
      </c>
      <c r="E29" s="26" t="s">
        <v>29</v>
      </c>
      <c r="F29" s="23" t="s">
        <v>34</v>
      </c>
      <c r="G29" s="23"/>
      <c r="H29" s="7"/>
      <c r="I29" s="9"/>
      <c r="J29" s="54">
        <f t="shared" si="0"/>
        <v>31814.4</v>
      </c>
      <c r="K29" s="8"/>
      <c r="L29" s="27">
        <v>31814.4</v>
      </c>
      <c r="M29" s="8"/>
      <c r="N29" s="28"/>
      <c r="O29" s="21"/>
      <c r="P29" s="15"/>
      <c r="Q29" s="15"/>
      <c r="R29" s="15"/>
    </row>
    <row r="30" spans="1:18" s="5" customFormat="1" ht="117" customHeight="1">
      <c r="A30" s="65"/>
      <c r="B30" s="25" t="s">
        <v>26</v>
      </c>
      <c r="C30" s="25" t="s">
        <v>27</v>
      </c>
      <c r="D30" s="25" t="s">
        <v>28</v>
      </c>
      <c r="E30" s="26" t="s">
        <v>29</v>
      </c>
      <c r="F30" s="23" t="s">
        <v>35</v>
      </c>
      <c r="G30" s="23"/>
      <c r="H30" s="7"/>
      <c r="I30" s="9"/>
      <c r="J30" s="54">
        <f t="shared" si="0"/>
        <v>35332.8</v>
      </c>
      <c r="K30" s="8"/>
      <c r="L30" s="27">
        <v>35332.8</v>
      </c>
      <c r="M30" s="8"/>
      <c r="N30" s="28"/>
      <c r="O30" s="21"/>
      <c r="P30" s="15"/>
      <c r="Q30" s="15"/>
      <c r="R30" s="15"/>
    </row>
    <row r="31" spans="1:18" s="5" customFormat="1" ht="108" customHeight="1">
      <c r="A31" s="65"/>
      <c r="B31" s="25" t="s">
        <v>26</v>
      </c>
      <c r="C31" s="25" t="s">
        <v>27</v>
      </c>
      <c r="D31" s="25" t="s">
        <v>28</v>
      </c>
      <c r="E31" s="26" t="s">
        <v>29</v>
      </c>
      <c r="F31" s="23" t="s">
        <v>36</v>
      </c>
      <c r="G31" s="23"/>
      <c r="H31" s="7"/>
      <c r="I31" s="9"/>
      <c r="J31" s="54">
        <f>K31+L31+M31</f>
        <v>26379.6</v>
      </c>
      <c r="K31" s="8"/>
      <c r="L31" s="27">
        <v>26379.6</v>
      </c>
      <c r="M31" s="8"/>
      <c r="N31" s="28"/>
      <c r="O31" s="21"/>
      <c r="P31" s="15"/>
      <c r="Q31" s="15"/>
      <c r="R31" s="15"/>
    </row>
    <row r="32" spans="1:18" s="5" customFormat="1" ht="61.5" customHeight="1">
      <c r="A32" s="65"/>
      <c r="B32" s="59" t="s">
        <v>62</v>
      </c>
      <c r="C32" s="60"/>
      <c r="D32" s="61"/>
      <c r="E32" s="62" t="s">
        <v>63</v>
      </c>
      <c r="F32" s="23"/>
      <c r="G32" s="23"/>
      <c r="H32" s="7"/>
      <c r="I32" s="9"/>
      <c r="J32" s="54">
        <f>J33</f>
        <v>1517769</v>
      </c>
      <c r="K32" s="54">
        <f>K33</f>
        <v>0</v>
      </c>
      <c r="L32" s="54">
        <f>L33</f>
        <v>0</v>
      </c>
      <c r="M32" s="54">
        <f>M33</f>
        <v>1517769</v>
      </c>
      <c r="N32" s="28"/>
      <c r="O32" s="21"/>
      <c r="P32" s="15"/>
      <c r="Q32" s="15"/>
      <c r="R32" s="15"/>
    </row>
    <row r="33" spans="1:18" s="5" customFormat="1" ht="87" customHeight="1">
      <c r="A33" s="65"/>
      <c r="B33" s="32" t="s">
        <v>64</v>
      </c>
      <c r="C33" s="32" t="s">
        <v>65</v>
      </c>
      <c r="D33" s="33" t="s">
        <v>66</v>
      </c>
      <c r="E33" s="34" t="s">
        <v>67</v>
      </c>
      <c r="F33" s="23" t="s">
        <v>68</v>
      </c>
      <c r="G33" s="23"/>
      <c r="H33" s="7"/>
      <c r="I33" s="9"/>
      <c r="J33" s="54">
        <f>K33+L33+M33</f>
        <v>1517769</v>
      </c>
      <c r="K33" s="8"/>
      <c r="L33" s="27"/>
      <c r="M33" s="8">
        <v>1517769</v>
      </c>
      <c r="N33" s="28"/>
      <c r="O33" s="21"/>
      <c r="P33" s="15"/>
      <c r="Q33" s="15"/>
      <c r="R33" s="15"/>
    </row>
    <row r="34" spans="1:18" s="5" customFormat="1" ht="48" customHeight="1">
      <c r="A34" s="65"/>
      <c r="B34" s="59" t="s">
        <v>55</v>
      </c>
      <c r="C34" s="60"/>
      <c r="D34" s="61"/>
      <c r="E34" s="62" t="s">
        <v>60</v>
      </c>
      <c r="F34" s="23"/>
      <c r="G34" s="23"/>
      <c r="H34" s="7"/>
      <c r="I34" s="9"/>
      <c r="J34" s="54">
        <f>K34+L34+M34</f>
        <v>355000</v>
      </c>
      <c r="K34" s="9">
        <f>K35+K36+K37</f>
        <v>0</v>
      </c>
      <c r="L34" s="9">
        <f>L35+L36+L37</f>
        <v>355000</v>
      </c>
      <c r="M34" s="9">
        <f>M35+M36+M37</f>
        <v>0</v>
      </c>
      <c r="N34" s="28"/>
      <c r="O34" s="21"/>
      <c r="P34" s="15"/>
      <c r="Q34" s="15"/>
      <c r="R34" s="15"/>
    </row>
    <row r="35" spans="1:18" s="5" customFormat="1" ht="66.75" customHeight="1">
      <c r="A35" s="65"/>
      <c r="B35" s="32" t="s">
        <v>56</v>
      </c>
      <c r="C35" s="32" t="s">
        <v>57</v>
      </c>
      <c r="D35" s="33" t="s">
        <v>58</v>
      </c>
      <c r="E35" s="34" t="s">
        <v>59</v>
      </c>
      <c r="F35" s="30" t="s">
        <v>69</v>
      </c>
      <c r="G35" s="23"/>
      <c r="H35" s="7"/>
      <c r="I35" s="9"/>
      <c r="J35" s="54">
        <f t="shared" si="0"/>
        <v>25000</v>
      </c>
      <c r="K35" s="8"/>
      <c r="L35" s="27">
        <v>25000</v>
      </c>
      <c r="M35" s="8"/>
      <c r="N35" s="28"/>
      <c r="O35" s="21"/>
      <c r="P35" s="15"/>
      <c r="Q35" s="15"/>
      <c r="R35" s="15"/>
    </row>
    <row r="36" spans="1:18" s="5" customFormat="1" ht="69.75" customHeight="1">
      <c r="A36" s="65"/>
      <c r="B36" s="32" t="s">
        <v>56</v>
      </c>
      <c r="C36" s="32" t="s">
        <v>57</v>
      </c>
      <c r="D36" s="33" t="s">
        <v>58</v>
      </c>
      <c r="E36" s="34" t="s">
        <v>59</v>
      </c>
      <c r="F36" s="30" t="s">
        <v>70</v>
      </c>
      <c r="G36" s="23"/>
      <c r="H36" s="7"/>
      <c r="I36" s="9"/>
      <c r="J36" s="54">
        <f>K36+L36+M36</f>
        <v>320000</v>
      </c>
      <c r="K36" s="8"/>
      <c r="L36" s="27">
        <v>320000</v>
      </c>
      <c r="M36" s="8"/>
      <c r="N36" s="28"/>
      <c r="O36" s="21"/>
      <c r="P36" s="15"/>
      <c r="Q36" s="15"/>
      <c r="R36" s="15"/>
    </row>
    <row r="37" spans="1:18" s="5" customFormat="1" ht="68.25" customHeight="1">
      <c r="A37" s="65"/>
      <c r="B37" s="32" t="s">
        <v>56</v>
      </c>
      <c r="C37" s="32" t="s">
        <v>57</v>
      </c>
      <c r="D37" s="33" t="s">
        <v>58</v>
      </c>
      <c r="E37" s="34" t="s">
        <v>59</v>
      </c>
      <c r="F37" s="30" t="s">
        <v>71</v>
      </c>
      <c r="G37" s="23"/>
      <c r="H37" s="7"/>
      <c r="I37" s="9"/>
      <c r="J37" s="54">
        <f t="shared" si="0"/>
        <v>10000</v>
      </c>
      <c r="K37" s="8"/>
      <c r="L37" s="27">
        <v>10000</v>
      </c>
      <c r="M37" s="8"/>
      <c r="N37" s="28"/>
      <c r="O37" s="21"/>
      <c r="P37" s="15"/>
      <c r="Q37" s="15"/>
      <c r="R37" s="15"/>
    </row>
    <row r="38" spans="1:18" s="3" customFormat="1" ht="27.75" customHeight="1">
      <c r="A38" s="66"/>
      <c r="B38" s="10"/>
      <c r="C38" s="10"/>
      <c r="D38" s="10"/>
      <c r="E38" s="11"/>
      <c r="F38" s="20" t="s">
        <v>0</v>
      </c>
      <c r="G38" s="20"/>
      <c r="H38" s="12"/>
      <c r="I38" s="17"/>
      <c r="J38" s="54">
        <f>J34+J32+J17+J15</f>
        <v>3130487</v>
      </c>
      <c r="K38" s="54">
        <f>K34+K32+K17+K15</f>
        <v>362754</v>
      </c>
      <c r="L38" s="54">
        <f>L34+L32+L17+L15</f>
        <v>1242564</v>
      </c>
      <c r="M38" s="54">
        <f>M34+M32+M17+M15</f>
        <v>1525169</v>
      </c>
      <c r="N38" s="28"/>
      <c r="O38" s="16"/>
      <c r="P38" s="16"/>
      <c r="Q38" s="16"/>
      <c r="R38" s="16"/>
    </row>
    <row r="39" spans="12:14" ht="15.75">
      <c r="L39" s="38"/>
      <c r="M39" s="38"/>
      <c r="N39" s="40"/>
    </row>
    <row r="40" spans="2:14" ht="15.75">
      <c r="B40" s="55"/>
      <c r="C40" s="55"/>
      <c r="D40" s="55"/>
      <c r="E40" s="56"/>
      <c r="F40" s="57"/>
      <c r="G40" s="57"/>
      <c r="H40" s="42"/>
      <c r="L40" s="38"/>
      <c r="M40" s="38"/>
      <c r="N40" s="40"/>
    </row>
    <row r="42" spans="2:8" ht="15.75">
      <c r="B42" s="55"/>
      <c r="C42" s="55"/>
      <c r="D42" s="55"/>
      <c r="E42" s="56"/>
      <c r="F42" s="57"/>
      <c r="G42" s="57"/>
      <c r="H42" s="42"/>
    </row>
    <row r="43" spans="2:12" ht="15.75">
      <c r="B43" s="1" t="s">
        <v>3</v>
      </c>
      <c r="C43" s="1"/>
      <c r="D43" s="1"/>
      <c r="L43" s="18" t="s">
        <v>72</v>
      </c>
    </row>
    <row r="44" spans="2:12" ht="15.75">
      <c r="B44" s="1"/>
      <c r="C44" s="1"/>
      <c r="D44" s="1"/>
      <c r="L44" s="19"/>
    </row>
    <row r="45" spans="2:4" ht="15.75">
      <c r="B45" s="58"/>
      <c r="C45" s="58"/>
      <c r="D45" s="58"/>
    </row>
    <row r="46" spans="2:4" ht="15.75">
      <c r="B46" s="58"/>
      <c r="C46" s="58"/>
      <c r="D46" s="58"/>
    </row>
  </sheetData>
  <sheetProtection/>
  <mergeCells count="17">
    <mergeCell ref="B6:N6"/>
    <mergeCell ref="B7:N7"/>
    <mergeCell ref="I12:I14"/>
    <mergeCell ref="N12:N14"/>
    <mergeCell ref="E12:E14"/>
    <mergeCell ref="B8:N8"/>
    <mergeCell ref="F12:F14"/>
    <mergeCell ref="H12:H14"/>
    <mergeCell ref="B12:B14"/>
    <mergeCell ref="G12:G14"/>
    <mergeCell ref="B10:C10"/>
    <mergeCell ref="B9:C9"/>
    <mergeCell ref="J12:M12"/>
    <mergeCell ref="J13:J14"/>
    <mergeCell ref="K13:M13"/>
    <mergeCell ref="C12:C14"/>
    <mergeCell ref="D12:D14"/>
  </mergeCells>
  <printOptions/>
  <pageMargins left="0.1968503937007874" right="0.1968503937007874" top="0.31496062992125984" bottom="0.1968503937007874" header="0.2362204724409449" footer="0.15748031496062992"/>
  <pageSetup horizontalDpi="600" verticalDpi="600" orientation="landscape" paperSize="9" scale="71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Користувач Windows</cp:lastModifiedBy>
  <cp:lastPrinted>2020-06-26T05:21:53Z</cp:lastPrinted>
  <dcterms:created xsi:type="dcterms:W3CDTF">2001-01-26T09:41:42Z</dcterms:created>
  <dcterms:modified xsi:type="dcterms:W3CDTF">2020-06-26T05:21:55Z</dcterms:modified>
  <cp:category/>
  <cp:version/>
  <cp:contentType/>
  <cp:contentStatus/>
</cp:coreProperties>
</file>