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420" windowHeight="4968" activeTab="0"/>
  </bookViews>
  <sheets>
    <sheet name="4" sheetId="1" r:id="rId1"/>
  </sheets>
  <definedNames>
    <definedName name="_xlnm.Print_Titles" localSheetId="0">'4'!$11:$12</definedName>
  </definedNames>
  <calcPr fullCalcOnLoad="1"/>
</workbook>
</file>

<file path=xl/sharedStrings.xml><?xml version="1.0" encoding="utf-8"?>
<sst xmlns="http://schemas.openxmlformats.org/spreadsheetml/2006/main" count="60" uniqueCount="46">
  <si>
    <t>РАЗОМ</t>
  </si>
  <si>
    <t>грн.</t>
  </si>
  <si>
    <t>Назва головного розпорядника коштів, найменування КТКВ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</si>
  <si>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</si>
  <si>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</si>
  <si>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</si>
  <si>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Разом видатків на поточний рік </t>
  </si>
  <si>
    <t>за рахунок коштів районного бюджету</t>
  </si>
  <si>
    <t>за рахунок субвенції з сільських бюджетів</t>
  </si>
  <si>
    <t>Заступник голови районної ради</t>
  </si>
  <si>
    <t>Н.ВІТЮК</t>
  </si>
  <si>
    <t>Код програмної класифікації видатків та кредитування місцевих бюджетів</t>
  </si>
  <si>
    <t xml:space="preserve">ЗМІНИ до ПЕРЕЛІКУ ОБ'ЕКТІВ, </t>
  </si>
  <si>
    <t>02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</si>
  <si>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</si>
  <si>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</si>
  <si>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06</t>
  </si>
  <si>
    <t>Відділ освіти, молоді та спорту Кіровоградської районної державної адміністрації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</si>
  <si>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</si>
  <si>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</si>
  <si>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Кіровоградська районна державна адміністрація</t>
  </si>
  <si>
    <t>за рахунок субвенції з обласного бюджету</t>
  </si>
  <si>
    <t xml:space="preserve">до рішення Кропивницької </t>
  </si>
  <si>
    <t>районної ради</t>
  </si>
  <si>
    <t>видатки на які у 2019 році будуть проводитися за рахунок коштів бюджету розвитку районного бюджету</t>
  </si>
  <si>
    <t xml:space="preserve">          затвердженого у додатку 5 до рішення Кіровоградської районної ради від 14 грудня 2018 року № 447</t>
  </si>
  <si>
    <t>Придбання обладнання і предметів довгострокового користування</t>
  </si>
  <si>
    <t xml:space="preserve">Першочергові заходи із усунення аварійності будівлі комунального закладу "Миколаївське навчально-виховне об'єднання" </t>
  </si>
  <si>
    <t>Капітальний ремонт покрівлі Миколаївського навчально-виховного об'єднання</t>
  </si>
  <si>
    <t>Капітальний ремонт утеплення фасаду Миколаївського НВО</t>
  </si>
  <si>
    <t xml:space="preserve"> Всього видатків на завершення будівництва об’єктів на 2019 рік</t>
  </si>
  <si>
    <t>Додаток 5</t>
  </si>
  <si>
    <t>від 01 березня 2019 року № 476</t>
  </si>
  <si>
    <t>Придбання обладнання і предметів довгострокового користування (сучасні телекомунікаційні технології для встановлення телемедичної мережі в Катеринівській ОТГ)</t>
  </si>
  <si>
    <t>Придбання обладнання і предметів довгострокового користування (електровелосипед для Іванівського ФП)</t>
  </si>
  <si>
    <t>Капітальний ремонт - заміна вікон на металопластикові КЗ "Миколаївського НВО"</t>
  </si>
  <si>
    <t>Капітальний ремонт котельні Вільненської ЗШ І-ІІІ ступенів</t>
  </si>
  <si>
    <t>Інші програми та заходи у сфері освіти</t>
  </si>
  <si>
    <t>0611162</t>
  </si>
  <si>
    <t xml:space="preserve">Придбання обладнання і предметів довгострокового користування (забезпечення закладів загальної середньої освіти засобами навчання та обладнанням для кабінетів природничо-математичних предметів на умовах співфінансування) </t>
  </si>
  <si>
    <t>Придбання обладнання і предметів довгострокового користування (співфінансування придбання шкільного автобуса)</t>
  </si>
  <si>
    <t>37</t>
  </si>
  <si>
    <t>Фінансове управління Кіровоградської районної державної адміністрації</t>
  </si>
  <si>
    <t>Інші субвенції з місцевого бюджету</t>
  </si>
  <si>
    <t>3719770</t>
  </si>
  <si>
    <t xml:space="preserve">Субвенція з районного бюджету Івано-Благодатненській сільській раді (придбання камери відеоспостереження) 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</si>
</sst>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 р.&quot;;\-#,##0&quot; р.&quot;"/>
    <numFmt numFmtId="189" formatCode="#,##0&quot; р.&quot;;[Red]\-#,##0&quot; р.&quot;"/>
    <numFmt numFmtId="190" formatCode="#,##0.00&quot; р.&quot;;\-#,##0.00&quot; р.&quot;"/>
    <numFmt numFmtId="191" formatCode="#,##0.00&quot; р.&quot;;[Red]\-#,##0.00&quot; р.&quot;"/>
    <numFmt numFmtId="192" formatCode="0.0"/>
    <numFmt numFmtId="193" formatCode="0.00;[Red]0.00"/>
    <numFmt numFmtId="194" formatCode="0.0;[Red]0.0"/>
    <numFmt numFmtId="195" formatCode="0.000"/>
    <numFmt numFmtId="196" formatCode="0.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"/>
  </numFmts>
  <fonts count="6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0"/>
      <color indexed="8"/>
      <name val="Calibri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8"/>
      <name val="Calibri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b/>
      <sz val="12"/>
      <color indexed="52"/>
      <name val="Times New Roman"/>
      <family val="2"/>
    </font>
    <font>
      <sz val="10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60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0"/>
      <color theme="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theme="1"/>
      <name val="Calibri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b/>
      <sz val="12"/>
      <color rgb="FFFA7D00"/>
      <name val="Times New Roman"/>
      <family val="2"/>
    </font>
    <font>
      <sz val="10"/>
      <color theme="1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9C6500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12" fillId="0" borderId="0">
      <alignment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42" fillId="26" borderId="0" applyNumberFormat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6" fillId="0" borderId="0">
      <alignment/>
      <protection/>
    </xf>
    <xf numFmtId="0" fontId="41" fillId="0" borderId="0">
      <alignment/>
      <protection/>
    </xf>
    <xf numFmtId="0" fontId="13" fillId="0" borderId="0">
      <alignment vertical="top"/>
      <protection/>
    </xf>
    <xf numFmtId="0" fontId="47" fillId="0" borderId="5" applyNumberFormat="0" applyFill="0" applyAlignment="0" applyProtection="0"/>
    <xf numFmtId="0" fontId="48" fillId="27" borderId="6" applyNumberFormat="0" applyAlignment="0" applyProtection="0"/>
    <xf numFmtId="0" fontId="49" fillId="0" borderId="0" applyNumberFormat="0" applyFill="0" applyBorder="0" applyAlignment="0" applyProtection="0"/>
    <xf numFmtId="0" fontId="50" fillId="28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41" fillId="0" borderId="0">
      <alignment/>
      <protection/>
    </xf>
    <xf numFmtId="0" fontId="8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9" borderId="0" applyNumberFormat="0" applyBorder="0" applyAlignment="0" applyProtection="0"/>
    <xf numFmtId="0" fontId="0" fillId="30" borderId="8" applyNumberFormat="0" applyFont="0" applyAlignment="0" applyProtection="0"/>
    <xf numFmtId="0" fontId="54" fillId="28" borderId="9" applyNumberFormat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Alignment="1" applyProtection="1">
      <alignment/>
      <protection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61" applyFont="1">
      <alignment/>
      <protection/>
    </xf>
    <xf numFmtId="0" fontId="10" fillId="0" borderId="0" xfId="0" applyFont="1" applyFill="1" applyAlignment="1">
      <alignment vertical="center"/>
    </xf>
    <xf numFmtId="0" fontId="52" fillId="0" borderId="0" xfId="0" applyFont="1" applyFill="1" applyAlignment="1">
      <alignment horizontal="left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center" wrapText="1"/>
    </xf>
    <xf numFmtId="0" fontId="58" fillId="0" borderId="0" xfId="0" applyNumberFormat="1" applyFont="1" applyFill="1" applyAlignment="1" applyProtection="1">
      <alignment/>
      <protection/>
    </xf>
    <xf numFmtId="1" fontId="59" fillId="0" borderId="0" xfId="0" applyNumberFormat="1" applyFont="1" applyAlignment="1">
      <alignment/>
    </xf>
    <xf numFmtId="0" fontId="58" fillId="0" borderId="0" xfId="0" applyFont="1" applyFill="1" applyBorder="1" applyAlignment="1">
      <alignment horizontal="center"/>
    </xf>
    <xf numFmtId="201" fontId="56" fillId="0" borderId="11" xfId="56" applyNumberFormat="1" applyFont="1" applyBorder="1" applyAlignment="1">
      <alignment vertical="center" wrapText="1"/>
      <protection/>
    </xf>
    <xf numFmtId="0" fontId="58" fillId="0" borderId="0" xfId="0" applyFont="1" applyAlignment="1">
      <alignment/>
    </xf>
    <xf numFmtId="1" fontId="11" fillId="0" borderId="0" xfId="0" applyNumberFormat="1" applyFont="1" applyFill="1" applyAlignment="1" applyProtection="1">
      <alignment/>
      <protection/>
    </xf>
    <xf numFmtId="1" fontId="10" fillId="0" borderId="0" xfId="0" applyNumberFormat="1" applyFont="1" applyFill="1" applyAlignment="1" applyProtection="1">
      <alignment/>
      <protection/>
    </xf>
    <xf numFmtId="1" fontId="11" fillId="0" borderId="0" xfId="0" applyNumberFormat="1" applyFont="1" applyFill="1" applyAlignment="1">
      <alignment/>
    </xf>
    <xf numFmtId="1" fontId="10" fillId="0" borderId="0" xfId="0" applyNumberFormat="1" applyFont="1" applyFill="1" applyBorder="1" applyAlignment="1" applyProtection="1">
      <alignment horizontal="center" vertical="top"/>
      <protection/>
    </xf>
    <xf numFmtId="1" fontId="10" fillId="0" borderId="10" xfId="0" applyNumberFormat="1" applyFont="1" applyFill="1" applyBorder="1" applyAlignment="1" applyProtection="1">
      <alignment horizontal="right" vertical="center"/>
      <protection/>
    </xf>
    <xf numFmtId="1" fontId="4" fillId="0" borderId="0" xfId="0" applyNumberFormat="1" applyFont="1" applyFill="1" applyAlignment="1">
      <alignment/>
    </xf>
    <xf numFmtId="1" fontId="5" fillId="0" borderId="11" xfId="0" applyNumberFormat="1" applyFont="1" applyFill="1" applyBorder="1" applyAlignment="1">
      <alignment horizontal="center" vertical="center" wrapText="1"/>
    </xf>
    <xf numFmtId="1" fontId="52" fillId="0" borderId="0" xfId="0" applyNumberFormat="1" applyFont="1" applyFill="1" applyAlignment="1">
      <alignment horizontal="left"/>
    </xf>
    <xf numFmtId="201" fontId="6" fillId="0" borderId="11" xfId="0" applyNumberFormat="1" applyFont="1" applyBorder="1" applyAlignment="1">
      <alignment vertical="center" wrapText="1"/>
    </xf>
    <xf numFmtId="0" fontId="38" fillId="0" borderId="11" xfId="51" applyFont="1" applyBorder="1" applyAlignment="1">
      <alignment vertical="center" wrapText="1"/>
      <protection/>
    </xf>
    <xf numFmtId="0" fontId="38" fillId="0" borderId="0" xfId="0" applyFont="1" applyFill="1" applyAlignment="1">
      <alignment/>
    </xf>
    <xf numFmtId="1" fontId="38" fillId="0" borderId="11" xfId="0" applyNumberFormat="1" applyFont="1" applyFill="1" applyBorder="1" applyAlignment="1" quotePrefix="1">
      <alignment vertical="center" wrapText="1"/>
    </xf>
    <xf numFmtId="2" fontId="6" fillId="0" borderId="11" xfId="0" applyNumberFormat="1" applyFont="1" applyFill="1" applyBorder="1" applyAlignment="1">
      <alignment horizontal="right" vertical="center" wrapText="1"/>
    </xf>
    <xf numFmtId="2" fontId="14" fillId="0" borderId="11" xfId="0" applyNumberFormat="1" applyFont="1" applyBorder="1" applyAlignment="1">
      <alignment vertical="center" wrapText="1"/>
    </xf>
    <xf numFmtId="2" fontId="16" fillId="0" borderId="11" xfId="0" applyNumberFormat="1" applyFont="1" applyFill="1" applyBorder="1" applyAlignment="1">
      <alignment horizontal="right" vertical="center" wrapText="1"/>
    </xf>
    <xf numFmtId="49" fontId="38" fillId="0" borderId="11" xfId="0" applyNumberFormat="1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" fontId="16" fillId="0" borderId="12" xfId="0" applyNumberFormat="1" applyFont="1" applyBorder="1" applyAlignment="1">
      <alignment horizontal="center" vertical="center" wrapText="1"/>
    </xf>
    <xf numFmtId="0" fontId="52" fillId="0" borderId="0" xfId="0" applyFont="1" applyFill="1" applyAlignment="1">
      <alignment horizontal="center"/>
    </xf>
    <xf numFmtId="2" fontId="6" fillId="0" borderId="11" xfId="56" applyNumberFormat="1" applyFont="1" applyBorder="1" applyAlignment="1">
      <alignment horizontal="right" vertical="center" wrapText="1"/>
      <protection/>
    </xf>
    <xf numFmtId="201" fontId="15" fillId="0" borderId="11" xfId="0" applyNumberFormat="1" applyFont="1" applyBorder="1" applyAlignment="1">
      <alignment vertical="center" wrapText="1"/>
    </xf>
    <xf numFmtId="1" fontId="15" fillId="0" borderId="11" xfId="0" applyNumberFormat="1" applyFont="1" applyBorder="1" applyAlignment="1">
      <alignment vertical="center" wrapText="1"/>
    </xf>
    <xf numFmtId="0" fontId="58" fillId="0" borderId="0" xfId="0" applyFont="1" applyFill="1" applyAlignment="1">
      <alignment/>
    </xf>
    <xf numFmtId="49" fontId="16" fillId="0" borderId="11" xfId="0" applyNumberFormat="1" applyFont="1" applyFill="1" applyBorder="1" applyAlignment="1">
      <alignment horizontal="center" vertical="center" wrapText="1"/>
    </xf>
    <xf numFmtId="1" fontId="16" fillId="0" borderId="11" xfId="0" applyNumberFormat="1" applyFont="1" applyFill="1" applyBorder="1" applyAlignment="1" quotePrefix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201" fontId="6" fillId="0" borderId="0" xfId="0" applyNumberFormat="1" applyFont="1" applyBorder="1" applyAlignment="1">
      <alignment vertical="center" wrapText="1"/>
    </xf>
    <xf numFmtId="201" fontId="15" fillId="0" borderId="0" xfId="0" applyNumberFormat="1" applyFont="1" applyBorder="1" applyAlignment="1">
      <alignment vertical="center" wrapText="1"/>
    </xf>
    <xf numFmtId="1" fontId="15" fillId="0" borderId="0" xfId="0" applyNumberFormat="1" applyFont="1" applyBorder="1" applyAlignment="1">
      <alignment vertical="center" wrapText="1"/>
    </xf>
    <xf numFmtId="2" fontId="14" fillId="0" borderId="0" xfId="0" applyNumberFormat="1" applyFont="1" applyBorder="1" applyAlignment="1">
      <alignment vertical="center" wrapText="1"/>
    </xf>
    <xf numFmtId="1" fontId="11" fillId="0" borderId="0" xfId="62" applyNumberFormat="1" applyFont="1" applyFill="1">
      <alignment/>
      <protection/>
    </xf>
    <xf numFmtId="0" fontId="38" fillId="0" borderId="13" xfId="0" applyFont="1" applyBorder="1" applyAlignment="1">
      <alignment vertical="center" wrapText="1"/>
    </xf>
    <xf numFmtId="201" fontId="16" fillId="0" borderId="14" xfId="56" applyNumberFormat="1" applyFont="1" applyBorder="1" applyAlignment="1">
      <alignment vertical="center" wrapText="1"/>
      <protection/>
    </xf>
    <xf numFmtId="0" fontId="16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1" fontId="16" fillId="32" borderId="11" xfId="0" applyNumberFormat="1" applyFont="1" applyFill="1" applyBorder="1" applyAlignment="1" quotePrefix="1">
      <alignment vertical="center" wrapText="1"/>
    </xf>
    <xf numFmtId="0" fontId="16" fillId="0" borderId="11" xfId="51" applyFont="1" applyBorder="1" applyAlignment="1">
      <alignment vertical="center" wrapText="1"/>
      <protection/>
    </xf>
    <xf numFmtId="1" fontId="38" fillId="32" borderId="11" xfId="0" applyNumberFormat="1" applyFont="1" applyFill="1" applyBorder="1" applyAlignment="1" quotePrefix="1">
      <alignment vertical="center" wrapText="1"/>
    </xf>
    <xf numFmtId="0" fontId="38" fillId="0" borderId="0" xfId="0" applyFont="1" applyFill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</cellXfs>
  <cellStyles count="6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Доходи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енежный 2" xfId="45"/>
    <cellStyle name="Добре" xfId="46"/>
    <cellStyle name="Заголовок 1" xfId="47"/>
    <cellStyle name="Заголовок 2" xfId="48"/>
    <cellStyle name="Заголовок 3" xfId="49"/>
    <cellStyle name="Заголовок 4" xfId="50"/>
    <cellStyle name="Звичайний 2" xfId="51"/>
    <cellStyle name="Звичайний 2 2" xfId="52"/>
    <cellStyle name="Звичайний 2 2 2" xfId="53"/>
    <cellStyle name="Звичайний 3" xfId="54"/>
    <cellStyle name="Звичайний 3 2" xfId="55"/>
    <cellStyle name="Звичайний_Додаток _ 3 зм_ни 4575" xfId="56"/>
    <cellStyle name="Зв'язана клітинка" xfId="57"/>
    <cellStyle name="Контрольна клітинка" xfId="58"/>
    <cellStyle name="Назва" xfId="59"/>
    <cellStyle name="Обчислення" xfId="60"/>
    <cellStyle name="Обычный 2" xfId="61"/>
    <cellStyle name="Обычный 3" xfId="62"/>
    <cellStyle name="Обычный 4" xfId="63"/>
    <cellStyle name="Обычный 5" xfId="64"/>
    <cellStyle name="Followed Hyperlink" xfId="65"/>
    <cellStyle name="Підсумок" xfId="66"/>
    <cellStyle name="Поганий" xfId="67"/>
    <cellStyle name="Примітка" xfId="68"/>
    <cellStyle name="Результат" xfId="69"/>
    <cellStyle name="Середній" xfId="70"/>
    <cellStyle name="Текст попередження" xfId="71"/>
    <cellStyle name="Текст пояснення" xfId="72"/>
    <cellStyle name="Comma" xfId="73"/>
    <cellStyle name="Comma [0]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 topLeftCell="B23">
      <selection activeCell="B25" sqref="B25"/>
    </sheetView>
  </sheetViews>
  <sheetFormatPr defaultColWidth="9.125" defaultRowHeight="12.75"/>
  <cols>
    <col min="1" max="1" width="3.375" style="3" hidden="1" customWidth="1"/>
    <col min="2" max="2" width="12.00390625" style="3" customWidth="1"/>
    <col min="3" max="3" width="35.50390625" style="3" customWidth="1"/>
    <col min="4" max="4" width="55.875" style="14" customWidth="1"/>
    <col min="5" max="5" width="15.375" style="3" customWidth="1"/>
    <col min="6" max="7" width="15.375" style="19" customWidth="1"/>
    <col min="8" max="8" width="15.375" style="20" customWidth="1"/>
    <col min="9" max="10" width="15.375" style="21" customWidth="1"/>
    <col min="11" max="14" width="7.875" style="21" customWidth="1"/>
    <col min="15" max="16384" width="9.125" style="4" customWidth="1"/>
  </cols>
  <sheetData>
    <row r="1" spans="8:9" ht="13.5">
      <c r="H1" s="1" t="s">
        <v>31</v>
      </c>
      <c r="I1" s="20"/>
    </row>
    <row r="2" spans="8:9" ht="13.5">
      <c r="H2" s="50" t="s">
        <v>22</v>
      </c>
      <c r="I2" s="20"/>
    </row>
    <row r="3" spans="8:9" ht="13.5">
      <c r="H3" s="50" t="s">
        <v>23</v>
      </c>
      <c r="I3" s="20"/>
    </row>
    <row r="4" spans="8:9" ht="13.5">
      <c r="H4" s="50" t="s">
        <v>32</v>
      </c>
      <c r="I4" s="20"/>
    </row>
    <row r="5" spans="4:10" ht="13.5">
      <c r="D5" s="15"/>
      <c r="H5" s="19"/>
      <c r="I5" s="19"/>
      <c r="J5" s="20"/>
    </row>
    <row r="6" spans="2:10" ht="13.5">
      <c r="B6" s="60" t="s">
        <v>12</v>
      </c>
      <c r="C6" s="60"/>
      <c r="D6" s="60"/>
      <c r="E6" s="60"/>
      <c r="F6" s="60"/>
      <c r="G6" s="60"/>
      <c r="H6" s="60"/>
      <c r="I6" s="60"/>
      <c r="J6" s="60"/>
    </row>
    <row r="7" spans="2:10" ht="21.75" customHeight="1">
      <c r="B7" s="61" t="s">
        <v>24</v>
      </c>
      <c r="C7" s="61"/>
      <c r="D7" s="61"/>
      <c r="E7" s="61"/>
      <c r="F7" s="61"/>
      <c r="G7" s="61"/>
      <c r="H7" s="61"/>
      <c r="I7" s="61"/>
      <c r="J7" s="61"/>
    </row>
    <row r="8" spans="2:17" ht="18" customHeight="1">
      <c r="B8" s="59" t="s">
        <v>25</v>
      </c>
      <c r="C8" s="59"/>
      <c r="D8" s="59"/>
      <c r="E8" s="59"/>
      <c r="F8" s="59"/>
      <c r="G8" s="59"/>
      <c r="H8" s="59"/>
      <c r="I8" s="59"/>
      <c r="J8" s="59"/>
      <c r="K8" s="29"/>
      <c r="L8" s="29"/>
      <c r="M8" s="29"/>
      <c r="N8" s="29"/>
      <c r="O8" s="29"/>
      <c r="P8" s="29"/>
      <c r="Q8" s="29"/>
    </row>
    <row r="9" spans="2:17" ht="18" customHeight="1">
      <c r="B9" s="37"/>
      <c r="C9" s="37"/>
      <c r="D9" s="37"/>
      <c r="E9" s="37"/>
      <c r="F9" s="37"/>
      <c r="G9" s="37"/>
      <c r="H9" s="37"/>
      <c r="I9" s="37"/>
      <c r="J9" s="37"/>
      <c r="K9" s="29"/>
      <c r="L9" s="29"/>
      <c r="M9" s="29"/>
      <c r="N9" s="29"/>
      <c r="O9" s="29"/>
      <c r="P9" s="29"/>
      <c r="Q9" s="29"/>
    </row>
    <row r="10" spans="2:10" ht="13.5">
      <c r="B10" s="5"/>
      <c r="C10" s="5"/>
      <c r="D10" s="16"/>
      <c r="E10" s="6"/>
      <c r="F10" s="22"/>
      <c r="G10" s="22"/>
      <c r="H10" s="22"/>
      <c r="I10" s="22"/>
      <c r="J10" s="23" t="s">
        <v>1</v>
      </c>
    </row>
    <row r="11" spans="1:14" s="1" customFormat="1" ht="66" customHeight="1">
      <c r="A11" s="2"/>
      <c r="B11" s="71" t="s">
        <v>11</v>
      </c>
      <c r="C11" s="67" t="s">
        <v>2</v>
      </c>
      <c r="D11" s="69" t="s">
        <v>3</v>
      </c>
      <c r="E11" s="69" t="s">
        <v>4</v>
      </c>
      <c r="F11" s="62" t="s">
        <v>5</v>
      </c>
      <c r="G11" s="64" t="s">
        <v>30</v>
      </c>
      <c r="H11" s="65"/>
      <c r="I11" s="66"/>
      <c r="J11" s="62" t="s">
        <v>6</v>
      </c>
      <c r="K11" s="24"/>
      <c r="L11" s="24"/>
      <c r="M11" s="24"/>
      <c r="N11" s="24"/>
    </row>
    <row r="12" spans="1:14" s="1" customFormat="1" ht="57" customHeight="1">
      <c r="A12" s="2"/>
      <c r="B12" s="72"/>
      <c r="C12" s="68"/>
      <c r="D12" s="70"/>
      <c r="E12" s="70"/>
      <c r="F12" s="63"/>
      <c r="G12" s="25" t="s">
        <v>21</v>
      </c>
      <c r="H12" s="25" t="s">
        <v>7</v>
      </c>
      <c r="I12" s="25" t="s">
        <v>8</v>
      </c>
      <c r="J12" s="63"/>
      <c r="K12" s="24"/>
      <c r="L12" s="24"/>
      <c r="M12" s="24"/>
      <c r="N12" s="24"/>
    </row>
    <row r="13" spans="2:15" ht="42" customHeight="1">
      <c r="B13" s="10" t="s">
        <v>13</v>
      </c>
      <c r="C13" s="11" t="s">
        <v>20</v>
      </c>
      <c r="D13" s="17"/>
      <c r="E13" s="35"/>
      <c r="F13" s="36"/>
      <c r="G13" s="31">
        <f>G14+G15+G16</f>
        <v>0</v>
      </c>
      <c r="H13" s="31">
        <f>H14+H15+H16</f>
        <v>199000</v>
      </c>
      <c r="I13" s="31">
        <f>I14+I15+I16</f>
        <v>219000</v>
      </c>
      <c r="J13" s="31">
        <f>G13+H13+I13</f>
        <v>418000</v>
      </c>
      <c r="O13" s="21"/>
    </row>
    <row r="14" spans="2:15" ht="62.25">
      <c r="B14" s="34" t="s">
        <v>14</v>
      </c>
      <c r="C14" s="30" t="s">
        <v>15</v>
      </c>
      <c r="D14" s="28" t="s">
        <v>26</v>
      </c>
      <c r="E14" s="35"/>
      <c r="F14" s="36"/>
      <c r="G14" s="33"/>
      <c r="H14" s="33">
        <v>199000</v>
      </c>
      <c r="I14" s="33"/>
      <c r="J14" s="38">
        <f>G14+H14+I14</f>
        <v>199000</v>
      </c>
      <c r="O14" s="21"/>
    </row>
    <row r="15" spans="2:15" ht="62.25">
      <c r="B15" s="34" t="s">
        <v>14</v>
      </c>
      <c r="C15" s="30" t="s">
        <v>15</v>
      </c>
      <c r="D15" s="28" t="s">
        <v>33</v>
      </c>
      <c r="E15" s="35"/>
      <c r="F15" s="36"/>
      <c r="G15" s="33"/>
      <c r="H15" s="33"/>
      <c r="I15" s="33">
        <v>199000</v>
      </c>
      <c r="J15" s="38">
        <f>G15+H15+I15</f>
        <v>199000</v>
      </c>
      <c r="O15" s="21"/>
    </row>
    <row r="16" spans="2:15" ht="62.25">
      <c r="B16" s="34" t="s">
        <v>14</v>
      </c>
      <c r="C16" s="30" t="s">
        <v>15</v>
      </c>
      <c r="D16" s="28" t="s">
        <v>34</v>
      </c>
      <c r="E16" s="35"/>
      <c r="F16" s="36"/>
      <c r="G16" s="33"/>
      <c r="H16" s="33"/>
      <c r="I16" s="33">
        <v>20000</v>
      </c>
      <c r="J16" s="38">
        <f>G16+H16+I16</f>
        <v>20000</v>
      </c>
      <c r="O16" s="21"/>
    </row>
    <row r="17" spans="2:15" ht="46.5">
      <c r="B17" s="10" t="s">
        <v>16</v>
      </c>
      <c r="C17" s="11" t="s">
        <v>17</v>
      </c>
      <c r="D17" s="17"/>
      <c r="E17" s="35"/>
      <c r="F17" s="36"/>
      <c r="G17" s="31">
        <f>SUM(G18:G24)</f>
        <v>89020</v>
      </c>
      <c r="H17" s="31">
        <f>SUM(H18:H24)</f>
        <v>2062000</v>
      </c>
      <c r="I17" s="31">
        <f>SUM(I18:I24)</f>
        <v>250000</v>
      </c>
      <c r="J17" s="31">
        <f>SUM(J18:J24)</f>
        <v>2401020</v>
      </c>
      <c r="O17" s="21"/>
    </row>
    <row r="18" spans="2:15" ht="108.75">
      <c r="B18" s="42" t="s">
        <v>18</v>
      </c>
      <c r="C18" s="43" t="s">
        <v>19</v>
      </c>
      <c r="D18" s="52" t="s">
        <v>36</v>
      </c>
      <c r="E18" s="35"/>
      <c r="F18" s="36"/>
      <c r="G18" s="31"/>
      <c r="H18" s="31"/>
      <c r="I18" s="33">
        <v>50000</v>
      </c>
      <c r="J18" s="31">
        <f aca="true" t="shared" si="0" ref="J18:J24">G18+H18+I18</f>
        <v>50000</v>
      </c>
      <c r="O18" s="21"/>
    </row>
    <row r="19" spans="2:15" ht="108.75">
      <c r="B19" s="42" t="s">
        <v>18</v>
      </c>
      <c r="C19" s="43" t="s">
        <v>19</v>
      </c>
      <c r="D19" s="52" t="s">
        <v>35</v>
      </c>
      <c r="E19" s="35"/>
      <c r="F19" s="36"/>
      <c r="G19" s="31"/>
      <c r="H19" s="31"/>
      <c r="I19" s="33">
        <v>200000</v>
      </c>
      <c r="J19" s="31">
        <f t="shared" si="0"/>
        <v>200000</v>
      </c>
      <c r="O19" s="21"/>
    </row>
    <row r="20" spans="1:15" s="41" customFormat="1" ht="108.75">
      <c r="A20" s="14"/>
      <c r="B20" s="42" t="s">
        <v>18</v>
      </c>
      <c r="C20" s="43" t="s">
        <v>19</v>
      </c>
      <c r="D20" s="52" t="s">
        <v>27</v>
      </c>
      <c r="E20" s="53"/>
      <c r="F20" s="36"/>
      <c r="G20" s="33"/>
      <c r="H20" s="33">
        <v>-700000</v>
      </c>
      <c r="I20" s="33"/>
      <c r="J20" s="38">
        <f t="shared" si="0"/>
        <v>-700000</v>
      </c>
      <c r="K20" s="21"/>
      <c r="L20" s="21"/>
      <c r="M20" s="21"/>
      <c r="N20" s="21"/>
      <c r="O20" s="21"/>
    </row>
    <row r="21" spans="1:15" s="41" customFormat="1" ht="108.75">
      <c r="A21" s="14"/>
      <c r="B21" s="42" t="s">
        <v>18</v>
      </c>
      <c r="C21" s="43" t="s">
        <v>19</v>
      </c>
      <c r="D21" s="51" t="s">
        <v>28</v>
      </c>
      <c r="E21" s="54"/>
      <c r="F21" s="36"/>
      <c r="G21" s="33"/>
      <c r="H21" s="33">
        <v>700000</v>
      </c>
      <c r="I21" s="33"/>
      <c r="J21" s="38">
        <f t="shared" si="0"/>
        <v>700000</v>
      </c>
      <c r="K21" s="21"/>
      <c r="L21" s="21"/>
      <c r="M21" s="21"/>
      <c r="N21" s="21"/>
      <c r="O21" s="21"/>
    </row>
    <row r="22" spans="2:15" ht="108.75">
      <c r="B22" s="34" t="s">
        <v>18</v>
      </c>
      <c r="C22" s="30" t="s">
        <v>19</v>
      </c>
      <c r="D22" s="55" t="s">
        <v>29</v>
      </c>
      <c r="E22" s="35"/>
      <c r="F22" s="36"/>
      <c r="G22" s="33"/>
      <c r="H22" s="33">
        <v>1286000</v>
      </c>
      <c r="I22" s="33"/>
      <c r="J22" s="38">
        <f t="shared" si="0"/>
        <v>1286000</v>
      </c>
      <c r="O22" s="21"/>
    </row>
    <row r="23" spans="2:15" ht="90" customHeight="1">
      <c r="B23" s="42" t="s">
        <v>38</v>
      </c>
      <c r="C23" s="56" t="s">
        <v>37</v>
      </c>
      <c r="D23" s="57" t="s">
        <v>39</v>
      </c>
      <c r="E23" s="35"/>
      <c r="F23" s="36"/>
      <c r="G23" s="33">
        <v>89020</v>
      </c>
      <c r="H23" s="33">
        <v>36000</v>
      </c>
      <c r="I23" s="33"/>
      <c r="J23" s="38">
        <f t="shared" si="0"/>
        <v>125020</v>
      </c>
      <c r="O23" s="21"/>
    </row>
    <row r="24" spans="2:15" ht="54" customHeight="1">
      <c r="B24" s="42" t="s">
        <v>38</v>
      </c>
      <c r="C24" s="56" t="s">
        <v>37</v>
      </c>
      <c r="D24" s="57" t="s">
        <v>40</v>
      </c>
      <c r="E24" s="35"/>
      <c r="F24" s="36"/>
      <c r="G24" s="33"/>
      <c r="H24" s="33">
        <f>410000+330000</f>
        <v>740000</v>
      </c>
      <c r="I24" s="33"/>
      <c r="J24" s="38">
        <f t="shared" si="0"/>
        <v>740000</v>
      </c>
      <c r="O24" s="21"/>
    </row>
    <row r="25" spans="2:15" ht="46.5">
      <c r="B25" s="10" t="s">
        <v>41</v>
      </c>
      <c r="C25" s="11" t="s">
        <v>42</v>
      </c>
      <c r="D25" s="17"/>
      <c r="E25" s="35"/>
      <c r="F25" s="36"/>
      <c r="G25" s="31">
        <f>G26</f>
        <v>0</v>
      </c>
      <c r="H25" s="31">
        <f>H26</f>
        <v>19910</v>
      </c>
      <c r="I25" s="31">
        <f>I26</f>
        <v>0</v>
      </c>
      <c r="J25" s="31">
        <f>J26</f>
        <v>19910</v>
      </c>
      <c r="O25" s="21"/>
    </row>
    <row r="26" spans="2:15" ht="46.5">
      <c r="B26" s="42" t="s">
        <v>44</v>
      </c>
      <c r="C26" s="58" t="s">
        <v>43</v>
      </c>
      <c r="D26" s="52" t="s">
        <v>45</v>
      </c>
      <c r="E26" s="35"/>
      <c r="F26" s="36"/>
      <c r="G26" s="31"/>
      <c r="H26" s="33">
        <v>19910</v>
      </c>
      <c r="I26" s="33"/>
      <c r="J26" s="31">
        <f>G26+H26+I26</f>
        <v>19910</v>
      </c>
      <c r="O26" s="21"/>
    </row>
    <row r="27" spans="2:15" ht="15">
      <c r="B27" s="12"/>
      <c r="C27" s="13"/>
      <c r="D27" s="27" t="s">
        <v>0</v>
      </c>
      <c r="E27" s="39"/>
      <c r="F27" s="40"/>
      <c r="G27" s="32">
        <f>G13+G17+G25</f>
        <v>89020</v>
      </c>
      <c r="H27" s="32">
        <f>H13+H17+H25</f>
        <v>2280910</v>
      </c>
      <c r="I27" s="32">
        <f>I13+I17+I25</f>
        <v>469000</v>
      </c>
      <c r="J27" s="32">
        <f>J13+J17+J25</f>
        <v>2838930</v>
      </c>
      <c r="O27" s="21"/>
    </row>
    <row r="28" spans="2:15" ht="15">
      <c r="B28" s="44"/>
      <c r="C28" s="45"/>
      <c r="D28" s="46"/>
      <c r="E28" s="47"/>
      <c r="F28" s="48"/>
      <c r="G28" s="49"/>
      <c r="H28" s="49"/>
      <c r="I28" s="49"/>
      <c r="J28" s="49"/>
      <c r="O28" s="21"/>
    </row>
    <row r="29" spans="2:8" ht="13.5">
      <c r="B29" s="7"/>
      <c r="C29" s="8"/>
      <c r="D29" s="18"/>
      <c r="E29" s="4"/>
      <c r="H29" s="21"/>
    </row>
    <row r="30" spans="2:8" ht="15">
      <c r="B30" s="4"/>
      <c r="C30" s="9" t="s">
        <v>9</v>
      </c>
      <c r="H30" s="26" t="s">
        <v>10</v>
      </c>
    </row>
    <row r="31" spans="2:8" ht="15">
      <c r="B31" s="9"/>
      <c r="H31" s="21"/>
    </row>
  </sheetData>
  <sheetProtection/>
  <mergeCells count="10">
    <mergeCell ref="B8:J8"/>
    <mergeCell ref="B6:J6"/>
    <mergeCell ref="B7:J7"/>
    <mergeCell ref="F11:F12"/>
    <mergeCell ref="G11:I11"/>
    <mergeCell ref="J11:J12"/>
    <mergeCell ref="C11:C12"/>
    <mergeCell ref="D11:D12"/>
    <mergeCell ref="E11:E12"/>
    <mergeCell ref="B11:B12"/>
  </mergeCells>
  <printOptions/>
  <pageMargins left="0.65" right="0.1968503937007874" top="0.31496062992125984" bottom="0.1968503937007874" header="0.2362204724409449" footer="0.1574803149606299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GraY</dc:creator>
  <cp:keywords/>
  <dc:description/>
  <cp:lastModifiedBy>doxodu-7</cp:lastModifiedBy>
  <cp:lastPrinted>2019-03-11T13:53:46Z</cp:lastPrinted>
  <dcterms:created xsi:type="dcterms:W3CDTF">2001-01-26T09:41:42Z</dcterms:created>
  <dcterms:modified xsi:type="dcterms:W3CDTF">2019-03-12T08:49:47Z</dcterms:modified>
  <cp:category/>
  <cp:version/>
  <cp:contentType/>
  <cp:contentStatus/>
</cp:coreProperties>
</file>