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5456" windowHeight="7932" activeTab="0"/>
  </bookViews>
  <sheets>
    <sheet name="додаток 4" sheetId="1" r:id="rId1"/>
  </sheets>
  <definedNames>
    <definedName name="_xlfn.AGGREGATE" hidden="1">#NAME?</definedName>
    <definedName name="_xlnm.Print_Titles" localSheetId="0">'додаток 4'!$8:$8</definedName>
  </definedNames>
  <calcPr fullCalcOnLoad="1"/>
</workbook>
</file>

<file path=xl/sharedStrings.xml><?xml version="1.0" encoding="utf-8"?>
<sst xmlns="http://schemas.openxmlformats.org/spreadsheetml/2006/main" count="93" uniqueCount="80">
  <si>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</si>
  <si>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</si>
  <si>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</si>
  <si>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</si>
  <si>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0133</t>
  </si>
  <si>
    <t>1040</t>
  </si>
  <si>
    <t>1030</t>
  </si>
  <si>
    <t>0810</t>
  </si>
  <si>
    <t>Управління соціального захисту населення Кіровоградської районної державної адміністрації</t>
  </si>
  <si>
    <t>Інші видатки на соціальний захист ветеранів війни та праці</t>
  </si>
  <si>
    <t>0490</t>
  </si>
  <si>
    <t>0180</t>
  </si>
  <si>
    <t>01</t>
  </si>
  <si>
    <t>0320</t>
  </si>
  <si>
    <t>грн.</t>
  </si>
  <si>
    <t xml:space="preserve">Програма соціального захисту малозабезпечених верств населення Кіровоградського району на 2016-2018 роки </t>
  </si>
  <si>
    <t>до рішення  Кіровоградської  районної ради</t>
  </si>
  <si>
    <t>Районна цільова соціальна програма розвитку фізичної культури і спорту на період до 2020 року</t>
  </si>
  <si>
    <t xml:space="preserve">Районна програма по реалізації в районі Національного плану дій щодо реалізації Конвенції ООН про права дитини на період   2017-2018  роки </t>
  </si>
  <si>
    <t>Заходи державної політики з питань дітей та їх соціального захисту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</si>
  <si>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</si>
  <si>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Фінансова підтримка дитячо-юнацьких спортивних шкіл фізкультурно-спортивних товариств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</si>
  <si>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</si>
  <si>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Код програмної класифікації видатків та кредитування місцевих бюджетів1</t>
  </si>
  <si>
    <t>Код  головного розпорядника коштів районного бюджету</t>
  </si>
  <si>
    <t>Код ФКВКБ</t>
  </si>
  <si>
    <t>Районна програма підтримки комунального підприємства "Довіра" на 2018 рік</t>
  </si>
  <si>
    <t>0117693</t>
  </si>
  <si>
    <t>Інша діяльність у сфері державного управління</t>
  </si>
  <si>
    <t>06</t>
  </si>
  <si>
    <t>Відділ освіти, молоді та спорту Кіровоградської районної державної адміністрації</t>
  </si>
  <si>
    <t>0813032</t>
  </si>
  <si>
    <t>08</t>
  </si>
  <si>
    <t>02</t>
  </si>
  <si>
    <t>Програма інформатизації Кіровоградського району на 2018-2020 роки</t>
  </si>
  <si>
    <t>0213112</t>
  </si>
  <si>
    <t>0215032</t>
  </si>
  <si>
    <t>0215053</t>
  </si>
  <si>
    <t>0210180</t>
  </si>
  <si>
    <t>0213192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</si>
  <si>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</si>
  <si>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</si>
  <si>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0813191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</si>
  <si>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</si>
  <si>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</si>
  <si>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0813242</t>
  </si>
  <si>
    <t xml:space="preserve">Програма сприяння функціонуванню Центру надання адміністративних послуг Кіровоградської районної державної адміністрації на 2018-2019 роки </t>
  </si>
  <si>
    <t>0218110</t>
  </si>
  <si>
    <t>Заходи із запобігання та ліквідації надзвичайних ситуацій та наслідків стихійного лиха</t>
  </si>
  <si>
    <t>Програма цивільного захисту Кіровоградського району на 2016-2020 роки</t>
  </si>
  <si>
    <t>Додаток 7</t>
  </si>
  <si>
    <t>від 16 березня 2018 № 334</t>
  </si>
  <si>
    <t>Зміни до переліку місцевих програм, які фінансуватимуться за рахунок коштів районного бюджету в 2018 році</t>
  </si>
  <si>
    <t xml:space="preserve">          визначених у додатку 4  до рішення Кіровоградської районної ради від 20 грудня  2017 року № 307</t>
  </si>
  <si>
    <t>Кіровоградська районна державна адміністрація</t>
  </si>
  <si>
    <t>Кіровоградська районна рада</t>
  </si>
  <si>
    <t>7693</t>
  </si>
  <si>
    <t>Інші заходи, пов`язані з економічною діяльністю</t>
  </si>
  <si>
    <t>3112</t>
  </si>
  <si>
    <t>у тому числі за рахунок субвенцій з сільских бюджетів</t>
  </si>
  <si>
    <t>8110</t>
  </si>
  <si>
    <t>Програма формування позитивного інвестиційного іміджу Кіровоградського району на 2018-2020 роки</t>
  </si>
  <si>
    <t>Програма сприяння розвитку громадянського суспільства в Кіровоградському районі на 2017-2020 роки</t>
  </si>
  <si>
    <t>0217610</t>
  </si>
  <si>
    <t>7610</t>
  </si>
  <si>
    <t>0411</t>
  </si>
  <si>
    <t>Сприяння розвитку малого та середнього підприємництва</t>
  </si>
  <si>
    <t>Районна програма розвитку малого підприємництва у Кіровоградському районі на 2016-2018 роки</t>
  </si>
  <si>
    <t>5032</t>
  </si>
  <si>
    <t>5053</t>
  </si>
  <si>
    <t>3192</t>
  </si>
  <si>
    <t xml:space="preserve">Районна програма оздоровлення і відпочинку дітей Кіровоградського району на 2018 рік </t>
  </si>
  <si>
    <t>06111020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</si>
  <si>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</si>
  <si>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Інші заходи у сфері соціального захисту і соціального забезпечення</t>
  </si>
  <si>
    <t>Заступник голови Кіровоградської районної ради</t>
  </si>
  <si>
    <t>Н. ВІТЮК</t>
  </si>
  <si>
    <t>РАЗОМ</t>
  </si>
  <si>
    <t>0213033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</si>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</sst>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</numFmts>
  <fonts count="61">
    <font>
      <sz val="10"/>
      <name val="Times New Roman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Times New Roman"/>
      <family val="1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Times New Roman"/>
      <family val="1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Times New Roman"/>
      <family val="1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7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26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top"/>
      <protection/>
    </xf>
    <xf numFmtId="0" fontId="46" fillId="0" borderId="5" applyNumberFormat="0" applyFill="0" applyAlignment="0" applyProtection="0"/>
    <xf numFmtId="0" fontId="47" fillId="27" borderId="6" applyNumberFormat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9" borderId="0" applyNumberFormat="0" applyBorder="0" applyAlignment="0" applyProtection="0"/>
    <xf numFmtId="0" fontId="1" fillId="30" borderId="8" applyNumberFormat="0" applyFont="0" applyAlignment="0" applyProtection="0"/>
    <xf numFmtId="0" fontId="54" fillId="28" borderId="9" applyNumberFormat="0" applyAlignment="0" applyProtection="0"/>
    <xf numFmtId="0" fontId="55" fillId="31" borderId="0" applyNumberFormat="0" applyBorder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69" applyNumberFormat="1" applyFont="1" applyFill="1" applyBorder="1" applyAlignment="1">
      <alignment vertical="top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0" xfId="60" applyNumberFormat="1" applyFont="1" applyFill="1">
      <alignment/>
      <protection/>
    </xf>
    <xf numFmtId="1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96" fontId="2" fillId="0" borderId="10" xfId="69" applyNumberFormat="1" applyFont="1" applyFill="1" applyBorder="1" applyAlignment="1">
      <alignment horizontal="left" vertical="center" wrapText="1"/>
      <protection/>
    </xf>
    <xf numFmtId="2" fontId="6" fillId="0" borderId="10" xfId="0" applyNumberFormat="1" applyFont="1" applyFill="1" applyBorder="1" applyAlignment="1" quotePrefix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0" xfId="75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>
      <alignment vertical="center" wrapText="1"/>
    </xf>
    <xf numFmtId="0" fontId="58" fillId="0" borderId="0" xfId="62" applyFont="1" applyFill="1" applyAlignment="1">
      <alignment/>
      <protection/>
    </xf>
    <xf numFmtId="49" fontId="6" fillId="0" borderId="10" xfId="0" applyNumberFormat="1" applyFont="1" applyFill="1" applyBorder="1" applyAlignment="1">
      <alignment horizontal="center" vertical="center"/>
    </xf>
    <xf numFmtId="196" fontId="2" fillId="0" borderId="10" xfId="69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justify" vertical="center" wrapText="1"/>
    </xf>
    <xf numFmtId="1" fontId="6" fillId="0" borderId="10" xfId="0" applyNumberFormat="1" applyFont="1" applyFill="1" applyBorder="1" applyAlignment="1">
      <alignment vertical="center"/>
    </xf>
    <xf numFmtId="1" fontId="6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2" fontId="58" fillId="0" borderId="10" xfId="0" applyNumberFormat="1" applyFont="1" applyFill="1" applyBorder="1" applyAlignment="1" quotePrefix="1">
      <alignment vertical="center" wrapText="1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0" borderId="10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Alignment="1">
      <alignment vertical="center" wrapText="1"/>
    </xf>
    <xf numFmtId="1" fontId="58" fillId="0" borderId="10" xfId="0" applyNumberFormat="1" applyFont="1" applyFill="1" applyBorder="1" applyAlignment="1" quotePrefix="1">
      <alignment vertical="center" wrapText="1"/>
    </xf>
    <xf numFmtId="0" fontId="12" fillId="0" borderId="10" xfId="0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vertical="center" wrapText="1"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1" fontId="6" fillId="0" borderId="10" xfId="0" applyNumberFormat="1" applyFont="1" applyFill="1" applyBorder="1" applyAlignment="1" applyProtection="1">
      <alignment vertical="center"/>
      <protection/>
    </xf>
    <xf numFmtId="2" fontId="59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 quotePrefix="1">
      <alignment horizontal="left" vertical="center" wrapText="1"/>
    </xf>
    <xf numFmtId="2" fontId="6" fillId="0" borderId="12" xfId="0" applyNumberFormat="1" applyFont="1" applyFill="1" applyBorder="1" applyAlignment="1" quotePrefix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Fill="1" applyBorder="1" applyAlignment="1" quotePrefix="1">
      <alignment horizontal="center" vertical="center" wrapText="1"/>
    </xf>
    <xf numFmtId="2" fontId="58" fillId="0" borderId="13" xfId="0" applyNumberFormat="1" applyFont="1" applyFill="1" applyBorder="1" applyAlignment="1" quotePrefix="1">
      <alignment horizontal="center" vertical="center" wrapText="1"/>
    </xf>
    <xf numFmtId="2" fontId="58" fillId="0" borderId="12" xfId="0" applyNumberFormat="1" applyFont="1" applyFill="1" applyBorder="1" applyAlignment="1" quotePrefix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60" fillId="0" borderId="0" xfId="62" applyFont="1" applyFill="1" applyAlignment="1">
      <alignment horizontal="center"/>
      <protection/>
    </xf>
    <xf numFmtId="2" fontId="58" fillId="0" borderId="11" xfId="0" applyNumberFormat="1" applyFont="1" applyFill="1" applyBorder="1" applyAlignment="1" quotePrefix="1">
      <alignment horizontal="left" vertical="center" wrapText="1"/>
    </xf>
    <xf numFmtId="2" fontId="58" fillId="0" borderId="12" xfId="0" applyNumberFormat="1" applyFont="1" applyFill="1" applyBorder="1" applyAlignment="1" quotePrefix="1">
      <alignment horizontal="left" vertical="center" wrapText="1"/>
    </xf>
    <xf numFmtId="0" fontId="58" fillId="0" borderId="11" xfId="0" applyFont="1" applyFill="1" applyBorder="1" applyAlignment="1" quotePrefix="1">
      <alignment horizontal="center" vertical="center" wrapText="1"/>
    </xf>
    <xf numFmtId="0" fontId="58" fillId="0" borderId="12" xfId="0" applyFont="1" applyFill="1" applyBorder="1" applyAlignment="1" quotePrefix="1">
      <alignment horizontal="center" vertical="center" wrapText="1"/>
    </xf>
  </cellXfs>
  <cellStyles count="7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Зв'язана клітинка" xfId="70"/>
    <cellStyle name="Контрольна клітинка" xfId="71"/>
    <cellStyle name="Назва" xfId="72"/>
    <cellStyle name="Обчислення" xfId="73"/>
    <cellStyle name="Обычный 2" xfId="74"/>
    <cellStyle name="Обычный 3" xfId="75"/>
    <cellStyle name="Обычный 4" xfId="76"/>
    <cellStyle name="Followed Hyperlink" xfId="77"/>
    <cellStyle name="Підсумок" xfId="78"/>
    <cellStyle name="Поганий" xfId="79"/>
    <cellStyle name="Примітка" xfId="80"/>
    <cellStyle name="Результат" xfId="81"/>
    <cellStyle name="Середній" xfId="82"/>
    <cellStyle name="Стиль 1" xfId="83"/>
    <cellStyle name="Текст попередження" xfId="84"/>
    <cellStyle name="Текст пояснення" xfId="85"/>
    <cellStyle name="Comma" xfId="86"/>
    <cellStyle name="Comma [0]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6">
      <selection activeCell="B21" sqref="B21:B22"/>
    </sheetView>
  </sheetViews>
  <sheetFormatPr defaultColWidth="9.33203125" defaultRowHeight="12.75"/>
  <cols>
    <col min="1" max="1" width="11.16015625" style="3" customWidth="1"/>
    <col min="2" max="2" width="13.16015625" style="3" customWidth="1"/>
    <col min="3" max="3" width="13.5" style="3" customWidth="1"/>
    <col min="4" max="4" width="50" style="3" customWidth="1"/>
    <col min="5" max="5" width="58.5" style="3" customWidth="1"/>
    <col min="6" max="8" width="17.33203125" style="3" customWidth="1"/>
    <col min="9" max="16384" width="9.33203125" style="4" customWidth="1"/>
  </cols>
  <sheetData>
    <row r="1" spans="1:7" s="2" customFormat="1" ht="13.5" customHeight="1">
      <c r="A1" s="1"/>
      <c r="B1" s="1"/>
      <c r="C1" s="1"/>
      <c r="D1" s="1"/>
      <c r="E1" s="1"/>
      <c r="F1" s="11" t="s">
        <v>50</v>
      </c>
      <c r="G1" s="12"/>
    </row>
    <row r="2" spans="1:7" s="2" customFormat="1" ht="13.5" customHeight="1">
      <c r="A2" s="1"/>
      <c r="B2" s="1"/>
      <c r="C2" s="1"/>
      <c r="D2" s="1"/>
      <c r="E2" s="1"/>
      <c r="F2" s="11" t="s">
        <v>16</v>
      </c>
      <c r="G2" s="12"/>
    </row>
    <row r="3" spans="1:8" s="2" customFormat="1" ht="13.5" customHeight="1">
      <c r="A3" s="1"/>
      <c r="B3" s="1"/>
      <c r="C3" s="1"/>
      <c r="D3" s="1"/>
      <c r="E3" s="1"/>
      <c r="F3" s="11" t="s">
        <v>51</v>
      </c>
      <c r="G3" s="13"/>
      <c r="H3" s="13"/>
    </row>
    <row r="4" spans="1:8" s="2" customFormat="1" ht="13.5" customHeight="1">
      <c r="A4" s="1"/>
      <c r="B4" s="1"/>
      <c r="C4" s="1"/>
      <c r="D4" s="1"/>
      <c r="E4" s="1"/>
      <c r="F4" s="11"/>
      <c r="G4" s="13"/>
      <c r="H4" s="13"/>
    </row>
    <row r="5" spans="1:8" s="2" customFormat="1" ht="19.5" customHeight="1">
      <c r="A5" s="79" t="s">
        <v>52</v>
      </c>
      <c r="B5" s="79"/>
      <c r="C5" s="79"/>
      <c r="D5" s="79"/>
      <c r="E5" s="79"/>
      <c r="F5" s="79"/>
      <c r="G5" s="79"/>
      <c r="H5" s="79"/>
    </row>
    <row r="6" spans="1:16" s="2" customFormat="1" ht="19.5" customHeight="1">
      <c r="A6" s="80" t="s">
        <v>53</v>
      </c>
      <c r="B6" s="80"/>
      <c r="C6" s="80"/>
      <c r="D6" s="80"/>
      <c r="E6" s="80"/>
      <c r="F6" s="80"/>
      <c r="G6" s="80"/>
      <c r="H6" s="80"/>
      <c r="I6" s="22"/>
      <c r="J6" s="22"/>
      <c r="K6" s="22"/>
      <c r="L6" s="22"/>
      <c r="M6" s="22"/>
      <c r="N6" s="22"/>
      <c r="O6" s="22"/>
      <c r="P6" s="22"/>
    </row>
    <row r="7" spans="1:8" ht="17.25">
      <c r="A7" s="18"/>
      <c r="B7" s="5"/>
      <c r="C7" s="5"/>
      <c r="D7" s="5"/>
      <c r="E7" s="5"/>
      <c r="F7" s="5"/>
      <c r="G7" s="6"/>
      <c r="H7" s="19" t="s">
        <v>14</v>
      </c>
    </row>
    <row r="8" spans="1:8" ht="104.25" customHeight="1">
      <c r="A8" s="56" t="s">
        <v>24</v>
      </c>
      <c r="B8" s="20" t="s">
        <v>23</v>
      </c>
      <c r="C8" s="57" t="s">
        <v>25</v>
      </c>
      <c r="D8" s="56" t="s">
        <v>79</v>
      </c>
      <c r="E8" s="14" t="s">
        <v>0</v>
      </c>
      <c r="F8" s="8" t="s">
        <v>1</v>
      </c>
      <c r="G8" s="14" t="s">
        <v>2</v>
      </c>
      <c r="H8" s="14" t="s">
        <v>3</v>
      </c>
    </row>
    <row r="9" spans="1:8" s="30" customFormat="1" ht="42" customHeight="1">
      <c r="A9" s="27" t="s">
        <v>12</v>
      </c>
      <c r="B9" s="71" t="s">
        <v>55</v>
      </c>
      <c r="C9" s="72"/>
      <c r="D9" s="28"/>
      <c r="E9" s="29"/>
      <c r="F9" s="29">
        <f>F10</f>
        <v>333626</v>
      </c>
      <c r="G9" s="29">
        <f>G10</f>
        <v>0</v>
      </c>
      <c r="H9" s="29">
        <f>H10</f>
        <v>333626</v>
      </c>
    </row>
    <row r="10" spans="1:8" s="34" customFormat="1" ht="60.75" customHeight="1">
      <c r="A10" s="23" t="s">
        <v>27</v>
      </c>
      <c r="B10" s="23" t="s">
        <v>56</v>
      </c>
      <c r="C10" s="23" t="s">
        <v>10</v>
      </c>
      <c r="D10" s="32" t="s">
        <v>57</v>
      </c>
      <c r="E10" s="24" t="s">
        <v>26</v>
      </c>
      <c r="F10" s="33">
        <v>333626</v>
      </c>
      <c r="G10" s="25"/>
      <c r="H10" s="33">
        <f>F10+G10</f>
        <v>333626</v>
      </c>
    </row>
    <row r="11" spans="1:8" s="34" customFormat="1" ht="45" customHeight="1">
      <c r="A11" s="10" t="s">
        <v>33</v>
      </c>
      <c r="B11" s="69" t="s">
        <v>54</v>
      </c>
      <c r="C11" s="70"/>
      <c r="D11" s="32"/>
      <c r="E11" s="33"/>
      <c r="F11" s="46">
        <f>F12+F14+F15+F16+F17+F18+F20+F21+F23+F25</f>
        <v>654900</v>
      </c>
      <c r="G11" s="46">
        <f>G12+G14+G15+G16+G17+G18+G20+G21+G23+G25</f>
        <v>50000</v>
      </c>
      <c r="H11" s="46">
        <f>H12+H14+H15+H16+H17+H18+H20+H21+H23+H25</f>
        <v>704900</v>
      </c>
    </row>
    <row r="12" spans="1:8" s="34" customFormat="1" ht="48" customHeight="1">
      <c r="A12" s="76" t="s">
        <v>38</v>
      </c>
      <c r="B12" s="76" t="s">
        <v>11</v>
      </c>
      <c r="C12" s="76" t="s">
        <v>4</v>
      </c>
      <c r="D12" s="73" t="s">
        <v>28</v>
      </c>
      <c r="E12" s="9" t="s">
        <v>46</v>
      </c>
      <c r="F12" s="33">
        <v>30000</v>
      </c>
      <c r="G12" s="25"/>
      <c r="H12" s="33">
        <f aca="true" t="shared" si="0" ref="H12:H20">F12+G12</f>
        <v>30000</v>
      </c>
    </row>
    <row r="13" spans="1:8" s="37" customFormat="1" ht="15.75" customHeight="1">
      <c r="A13" s="77"/>
      <c r="B13" s="77"/>
      <c r="C13" s="77"/>
      <c r="D13" s="74"/>
      <c r="E13" s="39" t="s">
        <v>59</v>
      </c>
      <c r="F13" s="36">
        <v>5000</v>
      </c>
      <c r="G13" s="42"/>
      <c r="H13" s="36">
        <f t="shared" si="0"/>
        <v>5000</v>
      </c>
    </row>
    <row r="14" spans="1:8" s="34" customFormat="1" ht="30.75">
      <c r="A14" s="77"/>
      <c r="B14" s="77"/>
      <c r="C14" s="77"/>
      <c r="D14" s="74"/>
      <c r="E14" s="9" t="s">
        <v>34</v>
      </c>
      <c r="F14" s="33"/>
      <c r="G14" s="33">
        <v>50000</v>
      </c>
      <c r="H14" s="33">
        <f t="shared" si="0"/>
        <v>50000</v>
      </c>
    </row>
    <row r="15" spans="1:8" s="34" customFormat="1" ht="30.75">
      <c r="A15" s="77"/>
      <c r="B15" s="77"/>
      <c r="C15" s="77"/>
      <c r="D15" s="74"/>
      <c r="E15" s="9" t="s">
        <v>61</v>
      </c>
      <c r="F15" s="33">
        <v>20000</v>
      </c>
      <c r="G15" s="33"/>
      <c r="H15" s="33">
        <f t="shared" si="0"/>
        <v>20000</v>
      </c>
    </row>
    <row r="16" spans="1:8" s="34" customFormat="1" ht="30.75">
      <c r="A16" s="78"/>
      <c r="B16" s="78"/>
      <c r="C16" s="78"/>
      <c r="D16" s="75"/>
      <c r="E16" s="9" t="s">
        <v>62</v>
      </c>
      <c r="F16" s="33">
        <v>100000</v>
      </c>
      <c r="G16" s="33"/>
      <c r="H16" s="33">
        <f t="shared" si="0"/>
        <v>100000</v>
      </c>
    </row>
    <row r="17" spans="1:8" s="34" customFormat="1" ht="46.5">
      <c r="A17" s="31" t="s">
        <v>47</v>
      </c>
      <c r="B17" s="31" t="s">
        <v>60</v>
      </c>
      <c r="C17" s="31" t="s">
        <v>13</v>
      </c>
      <c r="D17" s="41" t="s">
        <v>48</v>
      </c>
      <c r="E17" s="21" t="s">
        <v>49</v>
      </c>
      <c r="F17" s="33">
        <v>200000</v>
      </c>
      <c r="G17" s="33"/>
      <c r="H17" s="33">
        <f t="shared" si="0"/>
        <v>200000</v>
      </c>
    </row>
    <row r="18" spans="1:8" s="34" customFormat="1" ht="48.75" customHeight="1">
      <c r="A18" s="83" t="s">
        <v>35</v>
      </c>
      <c r="B18" s="83" t="s">
        <v>58</v>
      </c>
      <c r="C18" s="73" t="s">
        <v>5</v>
      </c>
      <c r="D18" s="81" t="s">
        <v>19</v>
      </c>
      <c r="E18" s="17" t="s">
        <v>18</v>
      </c>
      <c r="F18" s="33">
        <v>55000</v>
      </c>
      <c r="G18" s="33"/>
      <c r="H18" s="33">
        <f t="shared" si="0"/>
        <v>55000</v>
      </c>
    </row>
    <row r="19" spans="1:8" s="40" customFormat="1" ht="13.5" customHeight="1">
      <c r="A19" s="84"/>
      <c r="B19" s="84"/>
      <c r="C19" s="75"/>
      <c r="D19" s="82"/>
      <c r="E19" s="39" t="s">
        <v>59</v>
      </c>
      <c r="F19" s="39">
        <v>15000</v>
      </c>
      <c r="G19" s="39"/>
      <c r="H19" s="39">
        <f t="shared" si="0"/>
        <v>15000</v>
      </c>
    </row>
    <row r="20" spans="1:8" s="45" customFormat="1" ht="38.25" customHeight="1">
      <c r="A20" s="43" t="s">
        <v>63</v>
      </c>
      <c r="B20" s="43" t="s">
        <v>64</v>
      </c>
      <c r="C20" s="43" t="s">
        <v>65</v>
      </c>
      <c r="D20" s="32" t="s">
        <v>66</v>
      </c>
      <c r="E20" s="44" t="s">
        <v>67</v>
      </c>
      <c r="F20" s="44">
        <v>15000</v>
      </c>
      <c r="G20" s="44"/>
      <c r="H20" s="44">
        <f t="shared" si="0"/>
        <v>15000</v>
      </c>
    </row>
    <row r="21" spans="1:8" s="45" customFormat="1" ht="38.25" customHeight="1">
      <c r="A21" s="65" t="s">
        <v>39</v>
      </c>
      <c r="B21" s="65" t="s">
        <v>70</v>
      </c>
      <c r="C21" s="65" t="s">
        <v>6</v>
      </c>
      <c r="D21" s="67" t="s">
        <v>20</v>
      </c>
      <c r="E21" s="17" t="s">
        <v>15</v>
      </c>
      <c r="F21" s="44">
        <v>38200</v>
      </c>
      <c r="G21" s="44"/>
      <c r="H21" s="44">
        <f>F21</f>
        <v>38200</v>
      </c>
    </row>
    <row r="22" spans="1:8" s="45" customFormat="1" ht="38.25" customHeight="1">
      <c r="A22" s="66"/>
      <c r="B22" s="66"/>
      <c r="C22" s="66"/>
      <c r="D22" s="68"/>
      <c r="E22" s="39" t="s">
        <v>59</v>
      </c>
      <c r="F22" s="38">
        <v>38200</v>
      </c>
      <c r="G22" s="38"/>
      <c r="H22" s="38">
        <f>F22</f>
        <v>38200</v>
      </c>
    </row>
    <row r="23" spans="1:8" s="45" customFormat="1" ht="63.75" customHeight="1">
      <c r="A23" s="65" t="s">
        <v>36</v>
      </c>
      <c r="B23" s="65" t="s">
        <v>68</v>
      </c>
      <c r="C23" s="65" t="s">
        <v>7</v>
      </c>
      <c r="D23" s="67" t="s">
        <v>21</v>
      </c>
      <c r="E23" s="17" t="s">
        <v>17</v>
      </c>
      <c r="F23" s="44">
        <v>188400</v>
      </c>
      <c r="G23" s="44"/>
      <c r="H23" s="44">
        <f>F23+G23</f>
        <v>188400</v>
      </c>
    </row>
    <row r="24" spans="1:8" s="40" customFormat="1" ht="20.25" customHeight="1">
      <c r="A24" s="66"/>
      <c r="B24" s="66"/>
      <c r="C24" s="66"/>
      <c r="D24" s="68"/>
      <c r="E24" s="39" t="s">
        <v>59</v>
      </c>
      <c r="F24" s="39">
        <v>188400</v>
      </c>
      <c r="G24" s="39"/>
      <c r="H24" s="39">
        <f>F24</f>
        <v>188400</v>
      </c>
    </row>
    <row r="25" spans="1:8" s="45" customFormat="1" ht="74.25" customHeight="1">
      <c r="A25" s="65" t="s">
        <v>37</v>
      </c>
      <c r="B25" s="65" t="s">
        <v>69</v>
      </c>
      <c r="C25" s="65" t="s">
        <v>65</v>
      </c>
      <c r="D25" s="67" t="s">
        <v>22</v>
      </c>
      <c r="E25" s="17" t="s">
        <v>17</v>
      </c>
      <c r="F25" s="44">
        <v>8300</v>
      </c>
      <c r="G25" s="44"/>
      <c r="H25" s="44">
        <f>F25</f>
        <v>8300</v>
      </c>
    </row>
    <row r="26" spans="1:8" s="40" customFormat="1" ht="15" customHeight="1">
      <c r="A26" s="66"/>
      <c r="B26" s="66"/>
      <c r="C26" s="66"/>
      <c r="D26" s="68"/>
      <c r="E26" s="39" t="s">
        <v>59</v>
      </c>
      <c r="F26" s="39">
        <v>8300</v>
      </c>
      <c r="G26" s="39"/>
      <c r="H26" s="39">
        <f>F26</f>
        <v>8300</v>
      </c>
    </row>
    <row r="27" spans="1:8" s="34" customFormat="1" ht="68.25" customHeight="1">
      <c r="A27" s="10" t="s">
        <v>29</v>
      </c>
      <c r="B27" s="69" t="s">
        <v>30</v>
      </c>
      <c r="C27" s="70"/>
      <c r="D27" s="33"/>
      <c r="E27" s="33"/>
      <c r="F27" s="46">
        <f>F28</f>
        <v>635000</v>
      </c>
      <c r="G27" s="46">
        <f>G28</f>
        <v>0</v>
      </c>
      <c r="H27" s="46">
        <f>H28</f>
        <v>635000</v>
      </c>
    </row>
    <row r="28" spans="1:8" s="34" customFormat="1" ht="102.75" customHeight="1">
      <c r="A28" s="10" t="s">
        <v>72</v>
      </c>
      <c r="B28" s="7">
        <v>1020</v>
      </c>
      <c r="C28" s="43" t="s">
        <v>65</v>
      </c>
      <c r="D28" s="32" t="s">
        <v>73</v>
      </c>
      <c r="E28" s="15" t="s">
        <v>71</v>
      </c>
      <c r="F28" s="33">
        <v>635000</v>
      </c>
      <c r="G28" s="33"/>
      <c r="H28" s="33">
        <f>F28+G28</f>
        <v>635000</v>
      </c>
    </row>
    <row r="29" spans="1:8" s="34" customFormat="1" ht="68.25" customHeight="1">
      <c r="A29" s="10" t="s">
        <v>32</v>
      </c>
      <c r="B29" s="69" t="s">
        <v>8</v>
      </c>
      <c r="C29" s="70"/>
      <c r="D29" s="47"/>
      <c r="E29" s="47"/>
      <c r="F29" s="49">
        <f>F30+F32+F34+F36+F38</f>
        <v>158650</v>
      </c>
      <c r="G29" s="49">
        <f>G30+G32+G34+G36+G38</f>
        <v>0</v>
      </c>
      <c r="H29" s="49">
        <f>H30+H32+H34+H36+H38</f>
        <v>158650</v>
      </c>
    </row>
    <row r="30" spans="1:8" s="34" customFormat="1" ht="58.5" customHeight="1">
      <c r="A30" s="58" t="s">
        <v>31</v>
      </c>
      <c r="B30" s="60">
        <v>3032</v>
      </c>
      <c r="C30" s="60">
        <v>1070</v>
      </c>
      <c r="D30" s="32" t="s">
        <v>43</v>
      </c>
      <c r="E30" s="62" t="s">
        <v>15</v>
      </c>
      <c r="F30" s="33">
        <v>20500</v>
      </c>
      <c r="G30" s="33"/>
      <c r="H30" s="33">
        <f>F30+G30</f>
        <v>20500</v>
      </c>
    </row>
    <row r="31" spans="1:8" s="55" customFormat="1" ht="18" customHeight="1">
      <c r="A31" s="59"/>
      <c r="B31" s="61"/>
      <c r="C31" s="61"/>
      <c r="D31" s="39" t="s">
        <v>59</v>
      </c>
      <c r="E31" s="63"/>
      <c r="F31" s="54">
        <v>20500</v>
      </c>
      <c r="G31" s="54"/>
      <c r="H31" s="54">
        <f>F31</f>
        <v>20500</v>
      </c>
    </row>
    <row r="32" spans="1:8" s="34" customFormat="1" ht="60.75" customHeight="1">
      <c r="A32" s="58" t="s">
        <v>78</v>
      </c>
      <c r="B32" s="60">
        <v>3033</v>
      </c>
      <c r="C32" s="60">
        <v>1070</v>
      </c>
      <c r="D32" s="16" t="s">
        <v>44</v>
      </c>
      <c r="E32" s="63"/>
      <c r="F32" s="33">
        <v>90000</v>
      </c>
      <c r="G32" s="33"/>
      <c r="H32" s="33">
        <f aca="true" t="shared" si="1" ref="H32:H38">F32+G32</f>
        <v>90000</v>
      </c>
    </row>
    <row r="33" spans="1:8" s="55" customFormat="1" ht="18" customHeight="1">
      <c r="A33" s="59"/>
      <c r="B33" s="61"/>
      <c r="C33" s="61"/>
      <c r="D33" s="39" t="s">
        <v>59</v>
      </c>
      <c r="E33" s="63"/>
      <c r="F33" s="54">
        <v>90000</v>
      </c>
      <c r="G33" s="54"/>
      <c r="H33" s="54">
        <f>F33</f>
        <v>90000</v>
      </c>
    </row>
    <row r="34" spans="1:8" s="34" customFormat="1" ht="99" customHeight="1">
      <c r="A34" s="58" t="s">
        <v>40</v>
      </c>
      <c r="B34" s="60">
        <v>3160</v>
      </c>
      <c r="C34" s="60">
        <v>1010</v>
      </c>
      <c r="D34" s="32" t="s">
        <v>41</v>
      </c>
      <c r="E34" s="63"/>
      <c r="F34" s="33">
        <v>19531.28</v>
      </c>
      <c r="G34" s="33"/>
      <c r="H34" s="33">
        <f t="shared" si="1"/>
        <v>19531.28</v>
      </c>
    </row>
    <row r="35" spans="1:8" s="55" customFormat="1" ht="18" customHeight="1">
      <c r="A35" s="59"/>
      <c r="B35" s="61"/>
      <c r="C35" s="61"/>
      <c r="D35" s="39" t="s">
        <v>59</v>
      </c>
      <c r="E35" s="63"/>
      <c r="F35" s="54">
        <v>19531.28</v>
      </c>
      <c r="G35" s="54"/>
      <c r="H35" s="54">
        <f>F35</f>
        <v>19531.28</v>
      </c>
    </row>
    <row r="36" spans="1:8" s="34" customFormat="1" ht="45" customHeight="1">
      <c r="A36" s="58" t="s">
        <v>42</v>
      </c>
      <c r="B36" s="60">
        <v>3191</v>
      </c>
      <c r="C36" s="60">
        <v>1030</v>
      </c>
      <c r="D36" s="32" t="s">
        <v>9</v>
      </c>
      <c r="E36" s="63"/>
      <c r="F36" s="33">
        <v>2418.72</v>
      </c>
      <c r="G36" s="33"/>
      <c r="H36" s="33">
        <f t="shared" si="1"/>
        <v>2418.72</v>
      </c>
    </row>
    <row r="37" spans="1:8" s="55" customFormat="1" ht="18" customHeight="1">
      <c r="A37" s="59"/>
      <c r="B37" s="61"/>
      <c r="C37" s="61"/>
      <c r="D37" s="39" t="s">
        <v>59</v>
      </c>
      <c r="E37" s="63"/>
      <c r="F37" s="54">
        <v>2418.72</v>
      </c>
      <c r="G37" s="54"/>
      <c r="H37" s="54">
        <f>F37</f>
        <v>2418.72</v>
      </c>
    </row>
    <row r="38" spans="1:8" s="34" customFormat="1" ht="45.75" customHeight="1">
      <c r="A38" s="58" t="s">
        <v>45</v>
      </c>
      <c r="B38" s="60">
        <v>3242</v>
      </c>
      <c r="C38" s="60">
        <v>1090</v>
      </c>
      <c r="D38" s="32" t="s">
        <v>74</v>
      </c>
      <c r="E38" s="64"/>
      <c r="F38" s="33">
        <v>26200</v>
      </c>
      <c r="G38" s="33"/>
      <c r="H38" s="33">
        <f t="shared" si="1"/>
        <v>26200</v>
      </c>
    </row>
    <row r="39" spans="1:8" s="55" customFormat="1" ht="18" customHeight="1">
      <c r="A39" s="59"/>
      <c r="B39" s="61"/>
      <c r="C39" s="61"/>
      <c r="D39" s="39" t="s">
        <v>59</v>
      </c>
      <c r="E39" s="53"/>
      <c r="F39" s="54">
        <v>26200</v>
      </c>
      <c r="G39" s="54"/>
      <c r="H39" s="54">
        <f>F39</f>
        <v>26200</v>
      </c>
    </row>
    <row r="40" spans="1:8" s="52" customFormat="1" ht="20.25" customHeight="1">
      <c r="A40" s="10"/>
      <c r="B40" s="7"/>
      <c r="C40" s="7"/>
      <c r="D40" s="51" t="s">
        <v>77</v>
      </c>
      <c r="E40" s="46"/>
      <c r="F40" s="50">
        <f>F9+F11+F27+F29</f>
        <v>1782176</v>
      </c>
      <c r="G40" s="50">
        <f>G9+G11+G27+G29</f>
        <v>50000</v>
      </c>
      <c r="H40" s="50">
        <f>H9+H11+H27+H29</f>
        <v>1832176</v>
      </c>
    </row>
    <row r="41" spans="1:8" s="2" customFormat="1" ht="15">
      <c r="A41" s="35"/>
      <c r="B41" s="35"/>
      <c r="C41" s="35"/>
      <c r="D41" s="35"/>
      <c r="E41" s="35"/>
      <c r="F41" s="35"/>
      <c r="G41" s="35"/>
      <c r="H41" s="35"/>
    </row>
    <row r="43" spans="1:8" s="26" customFormat="1" ht="15">
      <c r="A43" s="48"/>
      <c r="B43" s="48" t="s">
        <v>75</v>
      </c>
      <c r="C43" s="48"/>
      <c r="D43" s="48"/>
      <c r="E43" s="48"/>
      <c r="F43" s="48"/>
      <c r="G43" s="48" t="s">
        <v>76</v>
      </c>
      <c r="H43" s="48"/>
    </row>
  </sheetData>
  <sheetProtection/>
  <mergeCells count="42">
    <mergeCell ref="D25:D26"/>
    <mergeCell ref="C25:C26"/>
    <mergeCell ref="B25:B26"/>
    <mergeCell ref="A25:A26"/>
    <mergeCell ref="A5:H5"/>
    <mergeCell ref="A6:H6"/>
    <mergeCell ref="D18:D19"/>
    <mergeCell ref="C18:C19"/>
    <mergeCell ref="A18:A19"/>
    <mergeCell ref="B18:B19"/>
    <mergeCell ref="B9:C9"/>
    <mergeCell ref="B11:C11"/>
    <mergeCell ref="D12:D16"/>
    <mergeCell ref="A12:A16"/>
    <mergeCell ref="B12:B16"/>
    <mergeCell ref="C12:C16"/>
    <mergeCell ref="A21:A22"/>
    <mergeCell ref="B21:B22"/>
    <mergeCell ref="C21:C22"/>
    <mergeCell ref="D21:D22"/>
    <mergeCell ref="B27:C27"/>
    <mergeCell ref="B29:C29"/>
    <mergeCell ref="D23:D24"/>
    <mergeCell ref="C23:C24"/>
    <mergeCell ref="B23:B24"/>
    <mergeCell ref="A23:A24"/>
    <mergeCell ref="E30:E38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</mergeCells>
  <printOptions/>
  <pageMargins left="0.3937007874015748" right="0.15748031496062992" top="0.31496062992125984" bottom="0.1968503937007874" header="0.31496062992125984" footer="0.1968503937007874"/>
  <pageSetup fitToHeight="0" horizontalDpi="600" verticalDpi="600" orientation="landscape" paperSize="9" scale="7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doxodu-7</cp:lastModifiedBy>
  <cp:lastPrinted>2018-03-23T08:55:40Z</cp:lastPrinted>
  <dcterms:created xsi:type="dcterms:W3CDTF">2015-01-12T07:25:00Z</dcterms:created>
  <dcterms:modified xsi:type="dcterms:W3CDTF">2018-03-23T08:55:42Z</dcterms:modified>
  <cp:category/>
  <cp:version/>
  <cp:contentType/>
  <cp:contentStatus/>
</cp:coreProperties>
</file>