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'4'!$10:$11</definedName>
  </definedNames>
  <calcPr fullCalcOnLoad="1"/>
</workbook>
</file>

<file path=xl/sharedStrings.xml><?xml version="1.0" encoding="utf-8"?>
<sst xmlns="http://schemas.openxmlformats.org/spreadsheetml/2006/main" count="47" uniqueCount="44">
  <si>
    <t>Кіровоградська районна державна адміністрація</t>
  </si>
  <si>
    <t>РАЗОМ</t>
  </si>
  <si>
    <t>грн.</t>
  </si>
  <si>
    <t>Відділ освіти, молоді та спорту Кіровоградської районної державної адміністрації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</si>
  <si>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</si>
  <si>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</si>
  <si>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</si>
  <si>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</si>
  <si>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</si>
  <si>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за рахунок субвенції з державного бюджету</t>
  </si>
  <si>
    <t>за рахунок коштів районного бюджету</t>
  </si>
  <si>
    <t>за рахунок субвенції з сільських бюджетів</t>
  </si>
  <si>
    <t>Фінансове управління районної державної адміністрації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</si>
  <si>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</si>
  <si>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</si>
  <si>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</si>
  <si>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</si>
  <si>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>Інші субвенції</t>
  </si>
  <si>
    <t xml:space="preserve">ПЕРЕЛІК ОБ'ЕКТІВ, </t>
  </si>
  <si>
    <t>Придбання обладнання і предметів довгострокового користування</t>
  </si>
  <si>
    <t>Код програмної класифікації видатків та кредитування місцевих бюджетів</t>
  </si>
  <si>
    <t>Субвенція з районного бюджету бюджету Червоноярської сільської ради (на виконання місцевої Програми соціально-економічного та культурного розвитку)</t>
  </si>
  <si>
    <t xml:space="preserve"> Всього видатків на завершення будівництва об’єктів на 2018 рік</t>
  </si>
  <si>
    <t>02</t>
  </si>
  <si>
    <t>0210180</t>
  </si>
  <si>
    <t>Інша діяльність у сфері державного управління</t>
  </si>
  <si>
    <t>06</t>
  </si>
  <si>
    <t>Капітальний ремонт (утеплення фасаду), Бережинської загальноосвітньої школи І-ІІІ ступенів в с. Бережинка Кіровоградського району Кіровоградської області</t>
  </si>
  <si>
    <t>37</t>
  </si>
  <si>
    <t>видатки на які у 2018 році будуть проводитися за рахунок коштів бюджету розвитку районного бюджету</t>
  </si>
  <si>
    <t>3719770</t>
  </si>
  <si>
    <t>0212010</t>
  </si>
  <si>
    <t>Багатопрофільна стаціонарна медична допомога населенню</t>
  </si>
  <si>
    <t>Додаток 5</t>
  </si>
  <si>
    <t>16 березня 2018 № 334</t>
  </si>
  <si>
    <t>Придбання обладнання і предметів довгострокового користування (придбання комп'ютерного обладнання)</t>
  </si>
  <si>
    <t>Придбання обладнання і предметів довгострокового користування (придбання медичного обладнання)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</si>
  <si>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</si>
  <si>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</si>
  <si>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0212111</t>
  </si>
  <si>
    <t>Придбання обладнання і предметів довгострокового користування (придбання обладнання для закладів первинної медицини Первозванівської ОТГ)</t>
  </si>
  <si>
    <t>Первинна медична допомога населенню, що надається центрами первинної медичної (медико-санітарної) допомоги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</si>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</sst>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2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13" fillId="0" borderId="0">
      <alignment vertical="top"/>
      <protection/>
    </xf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0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11" fillId="0" borderId="0" xfId="61" applyNumberFormat="1" applyFont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60" applyFont="1">
      <alignment/>
      <protection/>
    </xf>
    <xf numFmtId="0" fontId="10" fillId="0" borderId="0" xfId="0" applyFont="1" applyFill="1" applyAlignment="1">
      <alignment vertical="center"/>
    </xf>
    <xf numFmtId="0" fontId="16" fillId="0" borderId="0" xfId="0" applyFont="1" applyAlignment="1">
      <alignment/>
    </xf>
    <xf numFmtId="1" fontId="11" fillId="0" borderId="0" xfId="61" applyNumberFormat="1" applyFont="1" applyFill="1">
      <alignment/>
      <protection/>
    </xf>
    <xf numFmtId="0" fontId="54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1" fontId="6" fillId="0" borderId="11" xfId="55" applyNumberFormat="1" applyFont="1" applyBorder="1" applyAlignment="1">
      <alignment vertical="center" wrapText="1"/>
      <protection/>
    </xf>
    <xf numFmtId="1" fontId="6" fillId="0" borderId="11" xfId="55" applyNumberFormat="1" applyFont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17" fillId="0" borderId="0" xfId="0" applyNumberFormat="1" applyFont="1" applyFill="1" applyAlignment="1" applyProtection="1">
      <alignment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01" fontId="17" fillId="0" borderId="11" xfId="55" applyNumberFormat="1" applyFont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1" fontId="17" fillId="0" borderId="11" xfId="55" applyNumberFormat="1" applyFont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201" fontId="15" fillId="0" borderId="11" xfId="55" applyNumberFormat="1" applyFont="1" applyBorder="1" applyAlignment="1">
      <alignment vertical="center" wrapText="1"/>
      <protection/>
    </xf>
    <xf numFmtId="1" fontId="18" fillId="0" borderId="11" xfId="55" applyNumberFormat="1" applyFont="1" applyBorder="1" applyAlignment="1">
      <alignment vertical="center" wrapText="1"/>
      <protection/>
    </xf>
    <xf numFmtId="1" fontId="15" fillId="0" borderId="11" xfId="55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201" fontId="15" fillId="0" borderId="11" xfId="0" applyNumberFormat="1" applyFont="1" applyBorder="1" applyAlignment="1">
      <alignment vertical="center" wrapText="1"/>
    </xf>
    <xf numFmtId="0" fontId="60" fillId="0" borderId="0" xfId="0" applyNumberFormat="1" applyFont="1" applyFill="1" applyAlignment="1" applyProtection="1">
      <alignment/>
      <protection/>
    </xf>
    <xf numFmtId="1" fontId="61" fillId="0" borderId="0" xfId="0" applyNumberFormat="1" applyFont="1" applyAlignment="1">
      <alignment/>
    </xf>
    <xf numFmtId="0" fontId="60" fillId="0" borderId="0" xfId="0" applyFont="1" applyFill="1" applyBorder="1" applyAlignment="1">
      <alignment horizontal="center"/>
    </xf>
    <xf numFmtId="201" fontId="58" fillId="0" borderId="11" xfId="55" applyNumberFormat="1" applyFont="1" applyBorder="1" applyAlignment="1">
      <alignment vertical="center" wrapText="1"/>
      <protection/>
    </xf>
    <xf numFmtId="201" fontId="62" fillId="0" borderId="11" xfId="55" applyNumberFormat="1" applyFont="1" applyBorder="1" applyAlignment="1">
      <alignment vertical="center" wrapText="1"/>
      <protection/>
    </xf>
    <xf numFmtId="0" fontId="60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55" applyNumberFormat="1" applyFont="1" applyBorder="1" applyAlignment="1">
      <alignment vertical="center" wrapText="1"/>
      <protection/>
    </xf>
    <xf numFmtId="1" fontId="17" fillId="0" borderId="0" xfId="0" applyNumberFormat="1" applyFont="1" applyFill="1" applyAlignment="1">
      <alignment vertical="center" wrapText="1"/>
    </xf>
    <xf numFmtId="1" fontId="17" fillId="0" borderId="11" xfId="55" applyNumberFormat="1" applyFont="1" applyBorder="1" applyAlignment="1">
      <alignment vertical="center" wrapText="1"/>
      <protection/>
    </xf>
    <xf numFmtId="1" fontId="6" fillId="0" borderId="0" xfId="0" applyNumberFormat="1" applyFont="1" applyFill="1" applyAlignment="1">
      <alignment vertical="center" wrapText="1"/>
    </xf>
    <xf numFmtId="1" fontId="15" fillId="0" borderId="11" xfId="0" applyNumberFormat="1" applyFont="1" applyBorder="1" applyAlignment="1">
      <alignment vertical="center" wrapText="1"/>
    </xf>
    <xf numFmtId="1" fontId="10" fillId="0" borderId="0" xfId="0" applyNumberFormat="1" applyFont="1" applyFill="1" applyAlignment="1">
      <alignment horizontal="right"/>
    </xf>
    <xf numFmtId="1" fontId="54" fillId="0" borderId="0" xfId="0" applyNumberFormat="1" applyFont="1" applyFill="1" applyAlignment="1">
      <alignment horizontal="left"/>
    </xf>
    <xf numFmtId="1" fontId="15" fillId="0" borderId="0" xfId="0" applyNumberFormat="1" applyFont="1" applyAlignment="1">
      <alignment horizontal="right"/>
    </xf>
    <xf numFmtId="201" fontId="6" fillId="0" borderId="11" xfId="0" applyNumberFormat="1" applyFont="1" applyBorder="1" applyAlignment="1">
      <alignment vertical="center" wrapText="1"/>
    </xf>
    <xf numFmtId="0" fontId="40" fillId="0" borderId="11" xfId="51" applyFont="1" applyBorder="1" applyAlignment="1">
      <alignment vertical="center" wrapText="1"/>
      <protection/>
    </xf>
    <xf numFmtId="1" fontId="58" fillId="0" borderId="0" xfId="0" applyNumberFormat="1" applyFont="1" applyFill="1" applyAlignment="1">
      <alignment vertical="center" wrapText="1"/>
    </xf>
    <xf numFmtId="1" fontId="40" fillId="0" borderId="11" xfId="63" applyNumberFormat="1" applyFont="1" applyFill="1" applyBorder="1" applyAlignment="1" quotePrefix="1">
      <alignment horizontal="center" vertical="center" wrapText="1"/>
      <protection/>
    </xf>
    <xf numFmtId="1" fontId="40" fillId="0" borderId="11" xfId="0" applyNumberFormat="1" applyFont="1" applyFill="1" applyBorder="1" applyAlignment="1" quotePrefix="1">
      <alignment horizontal="center" vertical="center" wrapText="1"/>
    </xf>
    <xf numFmtId="2" fontId="40" fillId="0" borderId="11" xfId="0" applyNumberFormat="1" applyFont="1" applyFill="1" applyBorder="1" applyAlignment="1" quotePrefix="1">
      <alignment horizontal="center" vertical="center" wrapText="1"/>
    </xf>
    <xf numFmtId="2" fontId="40" fillId="0" borderId="11" xfId="51" applyNumberFormat="1" applyFont="1" applyFill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3" xfId="53"/>
    <cellStyle name="Звичайний 3 2" xfId="54"/>
    <cellStyle name="Звичайний_Додаток _ 3 зм_ни 4575" xfId="55"/>
    <cellStyle name="Зв'язана клітинка" xfId="56"/>
    <cellStyle name="Контрольна клітинка" xfId="57"/>
    <cellStyle name="Назва" xfId="58"/>
    <cellStyle name="Обчислення" xfId="59"/>
    <cellStyle name="Обычный 2" xfId="60"/>
    <cellStyle name="Обычный 3" xfId="61"/>
    <cellStyle name="Обычный 4" xfId="62"/>
    <cellStyle name="Обычный 5" xfId="63"/>
    <cellStyle name="Followed Hyperlink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E19">
      <selection activeCell="C12" sqref="C12"/>
    </sheetView>
  </sheetViews>
  <sheetFormatPr defaultColWidth="9.125" defaultRowHeight="12.75"/>
  <cols>
    <col min="1" max="1" width="3.375" style="4" hidden="1" customWidth="1"/>
    <col min="2" max="2" width="12.00390625" style="4" customWidth="1"/>
    <col min="3" max="3" width="35.50390625" style="4" customWidth="1"/>
    <col min="4" max="4" width="55.875" style="32" customWidth="1"/>
    <col min="5" max="5" width="15.375" style="4" customWidth="1"/>
    <col min="6" max="7" width="15.375" style="38" customWidth="1"/>
    <col min="8" max="8" width="15.375" style="40" customWidth="1"/>
    <col min="9" max="10" width="15.375" style="41" customWidth="1"/>
    <col min="11" max="14" width="7.875" style="41" customWidth="1"/>
    <col min="15" max="16384" width="9.125" style="5" customWidth="1"/>
  </cols>
  <sheetData>
    <row r="1" spans="8:9" ht="13.5">
      <c r="H1" s="39" t="s">
        <v>33</v>
      </c>
      <c r="I1" s="40"/>
    </row>
    <row r="2" spans="8:9" ht="13.5">
      <c r="H2" s="1" t="s">
        <v>16</v>
      </c>
      <c r="I2" s="40"/>
    </row>
    <row r="3" spans="8:9" ht="13.5">
      <c r="H3" s="1" t="s">
        <v>13</v>
      </c>
      <c r="I3" s="40"/>
    </row>
    <row r="4" spans="8:9" ht="13.5">
      <c r="H4" s="11" t="s">
        <v>34</v>
      </c>
      <c r="I4" s="40"/>
    </row>
    <row r="5" spans="4:10" ht="13.5">
      <c r="D5" s="33"/>
      <c r="H5" s="38"/>
      <c r="I5" s="38"/>
      <c r="J5" s="40"/>
    </row>
    <row r="6" spans="4:10" ht="13.5">
      <c r="D6" s="33"/>
      <c r="H6" s="38"/>
      <c r="I6" s="38"/>
      <c r="J6" s="40"/>
    </row>
    <row r="7" spans="2:10" ht="13.5">
      <c r="B7" s="61" t="s">
        <v>18</v>
      </c>
      <c r="C7" s="61"/>
      <c r="D7" s="61"/>
      <c r="E7" s="61"/>
      <c r="F7" s="61"/>
      <c r="G7" s="61"/>
      <c r="H7" s="61"/>
      <c r="I7" s="61"/>
      <c r="J7" s="61"/>
    </row>
    <row r="8" spans="2:10" ht="21.75" customHeight="1">
      <c r="B8" s="62" t="s">
        <v>29</v>
      </c>
      <c r="C8" s="62"/>
      <c r="D8" s="62"/>
      <c r="E8" s="62"/>
      <c r="F8" s="62"/>
      <c r="G8" s="62"/>
      <c r="H8" s="62"/>
      <c r="I8" s="62"/>
      <c r="J8" s="62"/>
    </row>
    <row r="9" spans="2:10" ht="13.5">
      <c r="B9" s="6"/>
      <c r="C9" s="6"/>
      <c r="D9" s="34"/>
      <c r="E9" s="7"/>
      <c r="F9" s="42"/>
      <c r="G9" s="42"/>
      <c r="H9" s="42"/>
      <c r="I9" s="42"/>
      <c r="J9" s="43" t="s">
        <v>2</v>
      </c>
    </row>
    <row r="10" spans="1:14" s="2" customFormat="1" ht="66" customHeight="1">
      <c r="A10" s="3"/>
      <c r="B10" s="72" t="s">
        <v>20</v>
      </c>
      <c r="C10" s="68" t="s">
        <v>4</v>
      </c>
      <c r="D10" s="70" t="s">
        <v>5</v>
      </c>
      <c r="E10" s="70" t="s">
        <v>6</v>
      </c>
      <c r="F10" s="63" t="s">
        <v>7</v>
      </c>
      <c r="G10" s="65" t="s">
        <v>22</v>
      </c>
      <c r="H10" s="66"/>
      <c r="I10" s="67"/>
      <c r="J10" s="63" t="s">
        <v>8</v>
      </c>
      <c r="K10" s="44"/>
      <c r="L10" s="44"/>
      <c r="M10" s="44"/>
      <c r="N10" s="44"/>
    </row>
    <row r="11" spans="1:14" s="2" customFormat="1" ht="57" customHeight="1">
      <c r="A11" s="3"/>
      <c r="B11" s="73"/>
      <c r="C11" s="69"/>
      <c r="D11" s="71"/>
      <c r="E11" s="71"/>
      <c r="F11" s="64"/>
      <c r="G11" s="45" t="s">
        <v>9</v>
      </c>
      <c r="H11" s="45" t="s">
        <v>10</v>
      </c>
      <c r="I11" s="45" t="s">
        <v>11</v>
      </c>
      <c r="J11" s="64"/>
      <c r="K11" s="44"/>
      <c r="L11" s="44"/>
      <c r="M11" s="44"/>
      <c r="N11" s="44"/>
    </row>
    <row r="12" spans="1:14" s="23" customFormat="1" ht="44.25" customHeight="1">
      <c r="A12" s="19"/>
      <c r="B12" s="14" t="s">
        <v>23</v>
      </c>
      <c r="C12" s="25" t="s">
        <v>0</v>
      </c>
      <c r="D12" s="35"/>
      <c r="E12" s="16"/>
      <c r="F12" s="46"/>
      <c r="G12" s="17">
        <f>G13+G14+G15+G16</f>
        <v>0</v>
      </c>
      <c r="H12" s="17">
        <f>H13+H14+H15+H16</f>
        <v>275000</v>
      </c>
      <c r="I12" s="17">
        <f>I13+I14+I15+I16</f>
        <v>90000</v>
      </c>
      <c r="J12" s="17">
        <f>J13+J14+J15+J16</f>
        <v>365000</v>
      </c>
      <c r="K12" s="47"/>
      <c r="L12" s="47"/>
      <c r="M12" s="47"/>
      <c r="N12" s="47"/>
    </row>
    <row r="13" spans="1:14" s="23" customFormat="1" ht="57" customHeight="1">
      <c r="A13" s="19"/>
      <c r="B13" s="20" t="s">
        <v>24</v>
      </c>
      <c r="C13" s="57" t="s">
        <v>25</v>
      </c>
      <c r="D13" s="55" t="s">
        <v>19</v>
      </c>
      <c r="E13" s="22"/>
      <c r="F13" s="48"/>
      <c r="G13" s="24"/>
      <c r="H13" s="24">
        <v>50000</v>
      </c>
      <c r="I13" s="24"/>
      <c r="J13" s="17">
        <f>G13+H13+I13</f>
        <v>50000</v>
      </c>
      <c r="K13" s="47"/>
      <c r="L13" s="47"/>
      <c r="M13" s="47"/>
      <c r="N13" s="47"/>
    </row>
    <row r="14" spans="1:14" s="23" customFormat="1" ht="57" customHeight="1">
      <c r="A14" s="19"/>
      <c r="B14" s="20" t="s">
        <v>31</v>
      </c>
      <c r="C14" s="58" t="s">
        <v>32</v>
      </c>
      <c r="D14" s="55" t="s">
        <v>35</v>
      </c>
      <c r="E14" s="22"/>
      <c r="F14" s="48"/>
      <c r="G14" s="24"/>
      <c r="H14" s="24">
        <v>26000</v>
      </c>
      <c r="I14" s="24"/>
      <c r="J14" s="17">
        <f>H14</f>
        <v>26000</v>
      </c>
      <c r="K14" s="47"/>
      <c r="L14" s="47"/>
      <c r="M14" s="47"/>
      <c r="N14" s="47"/>
    </row>
    <row r="15" spans="1:14" s="23" customFormat="1" ht="57" customHeight="1">
      <c r="A15" s="19"/>
      <c r="B15" s="20" t="s">
        <v>31</v>
      </c>
      <c r="C15" s="58" t="s">
        <v>32</v>
      </c>
      <c r="D15" s="55" t="s">
        <v>36</v>
      </c>
      <c r="E15" s="22"/>
      <c r="F15" s="48"/>
      <c r="G15" s="24"/>
      <c r="H15" s="24">
        <v>199000</v>
      </c>
      <c r="I15" s="24"/>
      <c r="J15" s="17">
        <f>H15</f>
        <v>199000</v>
      </c>
      <c r="K15" s="47"/>
      <c r="L15" s="47"/>
      <c r="M15" s="47"/>
      <c r="N15" s="47"/>
    </row>
    <row r="16" spans="1:14" s="23" customFormat="1" ht="83.25" customHeight="1">
      <c r="A16" s="19"/>
      <c r="B16" s="20" t="s">
        <v>39</v>
      </c>
      <c r="C16" s="59" t="s">
        <v>41</v>
      </c>
      <c r="D16" s="55" t="s">
        <v>40</v>
      </c>
      <c r="E16" s="22"/>
      <c r="F16" s="48"/>
      <c r="G16" s="24"/>
      <c r="H16" s="24"/>
      <c r="I16" s="24">
        <v>90000</v>
      </c>
      <c r="J16" s="17">
        <f>G16+H16+I16</f>
        <v>90000</v>
      </c>
      <c r="K16" s="47"/>
      <c r="L16" s="47"/>
      <c r="M16" s="47"/>
      <c r="N16" s="47"/>
    </row>
    <row r="17" spans="1:14" s="23" customFormat="1" ht="46.5">
      <c r="A17" s="19"/>
      <c r="B17" s="14" t="s">
        <v>26</v>
      </c>
      <c r="C17" s="25" t="s">
        <v>3</v>
      </c>
      <c r="D17" s="35"/>
      <c r="E17" s="26"/>
      <c r="F17" s="28"/>
      <c r="G17" s="28">
        <f>G18+G19</f>
        <v>323200</v>
      </c>
      <c r="H17" s="28">
        <f>H18+H19</f>
        <v>32000</v>
      </c>
      <c r="I17" s="28">
        <f>I18+I19</f>
        <v>300000</v>
      </c>
      <c r="J17" s="28">
        <f>J18+J19</f>
        <v>655200</v>
      </c>
      <c r="K17" s="56"/>
      <c r="L17" s="47"/>
      <c r="M17" s="47"/>
      <c r="N17" s="47"/>
    </row>
    <row r="18" spans="1:14" s="23" customFormat="1" ht="81.75" customHeight="1">
      <c r="A18" s="19"/>
      <c r="B18" s="20" t="s">
        <v>37</v>
      </c>
      <c r="C18" s="60" t="s">
        <v>38</v>
      </c>
      <c r="D18" s="55" t="s">
        <v>27</v>
      </c>
      <c r="E18" s="26"/>
      <c r="F18" s="28"/>
      <c r="G18" s="27">
        <v>323200</v>
      </c>
      <c r="H18" s="27">
        <v>32000</v>
      </c>
      <c r="I18" s="27"/>
      <c r="J18" s="17">
        <f>G18+H18+I18</f>
        <v>355200</v>
      </c>
      <c r="K18" s="47"/>
      <c r="L18" s="47"/>
      <c r="M18" s="47"/>
      <c r="N18" s="47"/>
    </row>
    <row r="19" spans="1:14" s="23" customFormat="1" ht="108" customHeight="1">
      <c r="A19" s="19"/>
      <c r="B19" s="20" t="s">
        <v>42</v>
      </c>
      <c r="C19" s="59" t="s">
        <v>43</v>
      </c>
      <c r="D19" s="55" t="s">
        <v>27</v>
      </c>
      <c r="E19" s="26"/>
      <c r="F19" s="28"/>
      <c r="G19" s="27"/>
      <c r="H19" s="27"/>
      <c r="I19" s="27">
        <v>300000</v>
      </c>
      <c r="J19" s="17">
        <f>G19+H19+I19</f>
        <v>300000</v>
      </c>
      <c r="K19" s="47"/>
      <c r="L19" s="47"/>
      <c r="M19" s="47"/>
      <c r="N19" s="47"/>
    </row>
    <row r="20" spans="1:14" s="18" customFormat="1" ht="45" customHeight="1">
      <c r="A20" s="13"/>
      <c r="B20" s="14" t="s">
        <v>28</v>
      </c>
      <c r="C20" s="15" t="s">
        <v>12</v>
      </c>
      <c r="D20" s="36"/>
      <c r="E20" s="16"/>
      <c r="F20" s="46"/>
      <c r="G20" s="17">
        <f>SUM(G21:G21)</f>
        <v>0</v>
      </c>
      <c r="H20" s="17">
        <f>SUM(H21:H21)</f>
        <v>710000</v>
      </c>
      <c r="I20" s="17">
        <f>SUM(I21:I21)</f>
        <v>0</v>
      </c>
      <c r="J20" s="17">
        <f>G20+H20+I20</f>
        <v>710000</v>
      </c>
      <c r="K20" s="49"/>
      <c r="L20" s="49"/>
      <c r="M20" s="49"/>
      <c r="N20" s="49"/>
    </row>
    <row r="21" spans="1:14" s="23" customFormat="1" ht="66" customHeight="1">
      <c r="A21" s="19"/>
      <c r="B21" s="20" t="s">
        <v>30</v>
      </c>
      <c r="C21" s="21" t="s">
        <v>17</v>
      </c>
      <c r="D21" s="22" t="s">
        <v>21</v>
      </c>
      <c r="E21" s="16"/>
      <c r="F21" s="46"/>
      <c r="G21" s="17"/>
      <c r="H21" s="24">
        <v>710000</v>
      </c>
      <c r="I21" s="24"/>
      <c r="J21" s="17">
        <f>G21+H21+I21</f>
        <v>710000</v>
      </c>
      <c r="K21" s="47"/>
      <c r="L21" s="47"/>
      <c r="M21" s="47"/>
      <c r="N21" s="47"/>
    </row>
    <row r="22" spans="1:14" s="18" customFormat="1" ht="27.75" customHeight="1">
      <c r="A22" s="13"/>
      <c r="B22" s="29"/>
      <c r="C22" s="30"/>
      <c r="D22" s="54" t="s">
        <v>1</v>
      </c>
      <c r="E22" s="31"/>
      <c r="F22" s="50"/>
      <c r="G22" s="50">
        <f>G12+G17+G20</f>
        <v>323200</v>
      </c>
      <c r="H22" s="50">
        <f>H12+H17+H20</f>
        <v>1017000</v>
      </c>
      <c r="I22" s="50">
        <f>I12+I17+I20</f>
        <v>390000</v>
      </c>
      <c r="J22" s="50">
        <f>J12+J17+J20</f>
        <v>1730200</v>
      </c>
      <c r="K22" s="49"/>
      <c r="L22" s="49"/>
      <c r="M22" s="49"/>
      <c r="N22" s="49"/>
    </row>
    <row r="23" spans="8:10" ht="13.5">
      <c r="H23" s="38"/>
      <c r="I23" s="38"/>
      <c r="J23" s="40"/>
    </row>
    <row r="24" spans="2:10" ht="13.5">
      <c r="B24" s="8"/>
      <c r="C24" s="9"/>
      <c r="D24" s="37"/>
      <c r="E24" s="5"/>
      <c r="H24" s="38"/>
      <c r="I24" s="38"/>
      <c r="J24" s="40"/>
    </row>
    <row r="26" spans="2:5" ht="13.5">
      <c r="B26" s="8"/>
      <c r="C26" s="9"/>
      <c r="D26" s="37"/>
      <c r="E26" s="5"/>
    </row>
    <row r="27" spans="2:9" ht="15">
      <c r="B27" s="12" t="s">
        <v>14</v>
      </c>
      <c r="H27" s="51"/>
      <c r="I27" s="52" t="s">
        <v>15</v>
      </c>
    </row>
    <row r="28" spans="2:8" ht="15">
      <c r="B28" s="12"/>
      <c r="H28" s="53"/>
    </row>
    <row r="29" ht="13.5">
      <c r="B29" s="10"/>
    </row>
    <row r="30" ht="13.5">
      <c r="B30" s="10"/>
    </row>
  </sheetData>
  <sheetProtection/>
  <mergeCells count="9">
    <mergeCell ref="B7:J7"/>
    <mergeCell ref="B8:J8"/>
    <mergeCell ref="F10:F11"/>
    <mergeCell ref="G10:I10"/>
    <mergeCell ref="J10:J11"/>
    <mergeCell ref="C10:C11"/>
    <mergeCell ref="D10:D11"/>
    <mergeCell ref="E10:E11"/>
    <mergeCell ref="B10:B11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2018-03-23T14:47:54Z</cp:lastPrinted>
  <dcterms:created xsi:type="dcterms:W3CDTF">2001-01-26T09:41:42Z</dcterms:created>
  <dcterms:modified xsi:type="dcterms:W3CDTF">2018-03-23T14:47:57Z</dcterms:modified>
  <cp:category/>
  <cp:version/>
  <cp:contentType/>
  <cp:contentStatus/>
</cp:coreProperties>
</file>