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92" yWindow="132" windowWidth="8580" windowHeight="5832"/>
  </bookViews>
  <sheets>
    <sheet name="Аркуш1" sheetId="1" r:id="rId1"/>
  </sheets>
  <definedNames>
    <definedName name="_xlnm.Print_Titles" localSheetId="0">Аркуш1!$9:$12</definedName>
  </definedNames>
  <calcPr calcId="125725"/>
</workbook>
</file>

<file path=xl/calcChain.xml><?xml version="1.0" encoding="utf-8"?>
<calcChain xmlns="http://schemas.openxmlformats.org/spreadsheetml/2006/main">
  <c r="F24" i="1"/>
  <c r="E24"/>
  <c r="P101"/>
  <c r="P99"/>
  <c r="P71"/>
  <c r="P67"/>
  <c r="P39"/>
  <c r="P23"/>
  <c r="P95" l="1"/>
  <c r="P92"/>
  <c r="P88"/>
  <c r="P85"/>
  <c r="P84"/>
  <c r="P73"/>
  <c r="P75"/>
  <c r="P57"/>
  <c r="P37"/>
  <c r="P89"/>
  <c r="P83"/>
  <c r="P60"/>
  <c r="P56"/>
  <c r="P53"/>
  <c r="P35"/>
  <c r="P22"/>
  <c r="P44"/>
  <c r="E44"/>
  <c r="E38"/>
  <c r="P38" s="1"/>
  <c r="E36"/>
  <c r="P36" s="1"/>
  <c r="E34"/>
  <c r="P34" s="1"/>
  <c r="E33"/>
  <c r="P33" s="1"/>
  <c r="E32"/>
  <c r="P32" s="1"/>
  <c r="E31"/>
  <c r="P31" s="1"/>
  <c r="E30"/>
  <c r="P30" s="1"/>
  <c r="E29"/>
  <c r="P29" s="1"/>
  <c r="P69"/>
  <c r="P106" l="1"/>
  <c r="P105"/>
  <c r="P104"/>
  <c r="P103"/>
  <c r="P102"/>
  <c r="P100"/>
  <c r="P98"/>
  <c r="P97"/>
  <c r="P96"/>
  <c r="P94"/>
  <c r="P93"/>
  <c r="P91"/>
  <c r="P90"/>
  <c r="P87"/>
  <c r="P86"/>
  <c r="P82"/>
  <c r="P81"/>
  <c r="P80"/>
  <c r="P79"/>
  <c r="P77"/>
  <c r="P76"/>
  <c r="P74"/>
  <c r="P72"/>
  <c r="P68"/>
  <c r="P66"/>
  <c r="P65"/>
  <c r="P64"/>
  <c r="P63"/>
  <c r="P62"/>
  <c r="P61"/>
  <c r="P59"/>
  <c r="P58"/>
  <c r="P55"/>
  <c r="P54"/>
  <c r="P52"/>
  <c r="P51"/>
  <c r="P50"/>
  <c r="P49"/>
  <c r="P46"/>
  <c r="P45"/>
  <c r="P43"/>
  <c r="P42"/>
  <c r="P28"/>
  <c r="P27"/>
  <c r="P24"/>
  <c r="P21"/>
  <c r="P20"/>
  <c r="P19"/>
  <c r="P18"/>
  <c r="P17"/>
  <c r="P16"/>
  <c r="P15"/>
  <c r="P14"/>
</calcChain>
</file>

<file path=xl/sharedStrings.xml><?xml version="1.0" encoding="utf-8"?>
<sst xmlns="http://schemas.openxmlformats.org/spreadsheetml/2006/main" count="250" uniqueCount="201">
  <si>
    <t>(грн.)</t>
  </si>
  <si>
    <t>Код програмної класифікації видатків та кредитування місцевих бюджетів1</t>
  </si>
  <si>
    <t>Код ТПКВКМБ / ТКВКБМС2</t>
  </si>
  <si>
    <t>Код ФКВКБ3</t>
  </si>
  <si>
    <t>Найменування головного розпорядника, відповідального виконавця, бюджетної програми або напряму видатків згідно з типовою відомчою / ТПКВКМБ / ТКВКБМС</t>
  </si>
  <si>
    <t>Загальний фонд</t>
  </si>
  <si>
    <t>Всього</t>
  </si>
  <si>
    <t>видатки споживання</t>
  </si>
  <si>
    <t>з них</t>
  </si>
  <si>
    <t>оплата праці</t>
  </si>
  <si>
    <t>комунальні послуги та енергоносії</t>
  </si>
  <si>
    <t>видатки розвитку</t>
  </si>
  <si>
    <t>Спеціальний фонд</t>
  </si>
  <si>
    <t>бюджет розвитку</t>
  </si>
  <si>
    <t>РАЗОМ</t>
  </si>
  <si>
    <t>0100000</t>
  </si>
  <si>
    <t>Апарат місцевої ради</t>
  </si>
  <si>
    <t>0110000</t>
  </si>
  <si>
    <t>0110150</t>
  </si>
  <si>
    <t>0111</t>
  </si>
  <si>
    <t>0150</t>
  </si>
  <si>
    <t>Організаційне, інформаційно-аналітичне та матеріально-технічне забезпечення діяльності обласної ради, районної ради, районної у місті ради (у разі її створення), міської, селищної, сільської рад</t>
  </si>
  <si>
    <t>0117690</t>
  </si>
  <si>
    <t>7690</t>
  </si>
  <si>
    <t>Інша економічна діяльність</t>
  </si>
  <si>
    <t>0117693</t>
  </si>
  <si>
    <t>0490</t>
  </si>
  <si>
    <t>7693</t>
  </si>
  <si>
    <t>Інші заходи, пов`язані з економічною діяльністю</t>
  </si>
  <si>
    <t>0200000</t>
  </si>
  <si>
    <t>Державна адміністрація</t>
  </si>
  <si>
    <t>0210000</t>
  </si>
  <si>
    <t>0210180</t>
  </si>
  <si>
    <t>0133</t>
  </si>
  <si>
    <t>0180</t>
  </si>
  <si>
    <t>Інша діяльність у сфері державного управління</t>
  </si>
  <si>
    <t>0212010</t>
  </si>
  <si>
    <t>0731</t>
  </si>
  <si>
    <t>2010</t>
  </si>
  <si>
    <t>Багатопрофільна стаціонарна медична допомога населенню</t>
  </si>
  <si>
    <t>0212110</t>
  </si>
  <si>
    <t>2110</t>
  </si>
  <si>
    <t>Первинна медична допомога населенню</t>
  </si>
  <si>
    <t>0212111</t>
  </si>
  <si>
    <t>0726</t>
  </si>
  <si>
    <t>2111</t>
  </si>
  <si>
    <t>Первинна медична допомога населенню, що надається центрами первинної медичної (медико-санітарної) допомоги</t>
  </si>
  <si>
    <t>0213100</t>
  </si>
  <si>
    <t>3100</t>
  </si>
  <si>
    <t>Надання соціальних та реабілітаційних послуг громадянам похилого віку, особам з інвалідністю, дітям з інвалідністю в установах соціального обслуговування</t>
  </si>
  <si>
    <t>0213104</t>
  </si>
  <si>
    <t>1020</t>
  </si>
  <si>
    <t>3104</t>
  </si>
  <si>
    <t>Забезпечення соціальними послугами за місцем проживання громадян, які не здатні до самообслуговування у зв`язку з похилим віком, хворобою, інвалідністю</t>
  </si>
  <si>
    <t>0213110</t>
  </si>
  <si>
    <t>3110</t>
  </si>
  <si>
    <t>Заклади і заходи з питань дітей та їх соціального захисту</t>
  </si>
  <si>
    <t>0213112</t>
  </si>
  <si>
    <t>1040</t>
  </si>
  <si>
    <t>3112</t>
  </si>
  <si>
    <t>Заходи державної політики з питань дітей та їх соціального захисту</t>
  </si>
  <si>
    <t>0213120</t>
  </si>
  <si>
    <t>3120</t>
  </si>
  <si>
    <t>Здійснення соціальної роботи з вразливими категоріями населення</t>
  </si>
  <si>
    <t>0213121</t>
  </si>
  <si>
    <t>3121</t>
  </si>
  <si>
    <t>Утримання та забезпечення діяльності центрів соціальних служб для сім`ї, дітей та молоді</t>
  </si>
  <si>
    <t>0213190</t>
  </si>
  <si>
    <t>3190</t>
  </si>
  <si>
    <t>Соціальний захист ветеранів війни та праці</t>
  </si>
  <si>
    <t>0213192</t>
  </si>
  <si>
    <t>1030</t>
  </si>
  <si>
    <t>3192</t>
  </si>
  <si>
    <t>Надання фінансової підтримки громадським організаціям ветеранів і осіб з інвалідністю, діяльність яких має соціальну спрямованість</t>
  </si>
  <si>
    <t>0215030</t>
  </si>
  <si>
    <t>5030</t>
  </si>
  <si>
    <t>Розвиток дитячо-юнацького та резервного спорту</t>
  </si>
  <si>
    <t>0215032</t>
  </si>
  <si>
    <t>0810</t>
  </si>
  <si>
    <t>5032</t>
  </si>
  <si>
    <t>Фінансова підтримка дитячо-юнацьких спортивних шкіл фізкультурно-спортивних товариств</t>
  </si>
  <si>
    <t>0215050</t>
  </si>
  <si>
    <t>5050</t>
  </si>
  <si>
    <t>Підтримка фізкультурно-спортивного руху</t>
  </si>
  <si>
    <t>0215053</t>
  </si>
  <si>
    <t>5053</t>
  </si>
  <si>
    <t>Фінансова підтримка на утримання місцевих осередків (рад) всеукраїнських організацій фізкультурно-спортивної спрямованості</t>
  </si>
  <si>
    <t>0217610</t>
  </si>
  <si>
    <t>0411</t>
  </si>
  <si>
    <t>7610</t>
  </si>
  <si>
    <t>Сприяння розвитку малого та середнього підприємництва</t>
  </si>
  <si>
    <t>0218110</t>
  </si>
  <si>
    <t>0320</t>
  </si>
  <si>
    <t>8110</t>
  </si>
  <si>
    <t>Заходи із запобігання та ліквідації надзвичайних ситуацій та наслідків стихійного лиха</t>
  </si>
  <si>
    <t>0219800</t>
  </si>
  <si>
    <t>9800</t>
  </si>
  <si>
    <t>Субвенція з місцевого бюджету державному бюджету на виконання програм соціально-економічного розвитку регіонів</t>
  </si>
  <si>
    <t>0600000</t>
  </si>
  <si>
    <t>Відділ освіти, молоді та спорту Кіровоградської РДА</t>
  </si>
  <si>
    <t>0610000</t>
  </si>
  <si>
    <t>Відділ освіти, молоді та спорту Кіровоградської районної державної адміністрації</t>
  </si>
  <si>
    <t>0611010</t>
  </si>
  <si>
    <t>0910</t>
  </si>
  <si>
    <t>1010</t>
  </si>
  <si>
    <t>Надання дошкільної освіти</t>
  </si>
  <si>
    <t>0611020</t>
  </si>
  <si>
    <t>0921</t>
  </si>
  <si>
    <t>Надання загальної середньої освіти загальноосвітніми навчальними закладами ( в т. ч. школою-дитячим садком, інтернатом при школі), спеціалізованими школами, ліцеями, гімназіями, колегіумами</t>
  </si>
  <si>
    <t>0611090</t>
  </si>
  <si>
    <t>0960</t>
  </si>
  <si>
    <t>1090</t>
  </si>
  <si>
    <t>Надання позашкільної освіти позашкільними закладами освіти, заходи із позашкільної роботи з дітьми</t>
  </si>
  <si>
    <t>0611150</t>
  </si>
  <si>
    <t>0990</t>
  </si>
  <si>
    <t>1150</t>
  </si>
  <si>
    <t>Методичне забезпечення діяльності навчальних закладів</t>
  </si>
  <si>
    <t>0617360</t>
  </si>
  <si>
    <t>7360</t>
  </si>
  <si>
    <t>Виконання інвестиційних проектів</t>
  </si>
  <si>
    <t>0617363</t>
  </si>
  <si>
    <t>7363</t>
  </si>
  <si>
    <t>Виконання інвестиційних проектів в рамках здійснення заходів щодо соціально-економічного розвитку окремих територій</t>
  </si>
  <si>
    <t>0800000</t>
  </si>
  <si>
    <t>Управління соціального захисту населення</t>
  </si>
  <si>
    <t>0810000</t>
  </si>
  <si>
    <t>Орган з питань праці та соціального захисту населення</t>
  </si>
  <si>
    <t>0813030</t>
  </si>
  <si>
    <t>3030</t>
  </si>
  <si>
    <t>Надання пільг з оплати послуг зв`язку, інших передбачених законодавством пільг окремим категоріям громадян та компенсації за пільговий проїзд окремих категорій громадян</t>
  </si>
  <si>
    <t>0813032</t>
  </si>
  <si>
    <t>1070</t>
  </si>
  <si>
    <t>3032</t>
  </si>
  <si>
    <t>Надання пільг окремим категоріям громадян з оплати послуг зв`язку</t>
  </si>
  <si>
    <t>0813033</t>
  </si>
  <si>
    <t>3033</t>
  </si>
  <si>
    <t>Компенсаційні виплати на пільговий проїзд автомобільним транспортом окремим категоріям громадян</t>
  </si>
  <si>
    <t>0813160</t>
  </si>
  <si>
    <t>3160</t>
  </si>
  <si>
    <t>Надання соціальних гарантій фізичним особам, які надають соціальні послуги громадянам похилого віку, особам з інвалідністю, дітям з інвалідністю, хворим, які не здатні до самообслуговування і потребують сторонньої допомоги</t>
  </si>
  <si>
    <t>0813190</t>
  </si>
  <si>
    <t>0813191</t>
  </si>
  <si>
    <t>3191</t>
  </si>
  <si>
    <t>Інші видатки на соціальний захист ветеранів війни та праці</t>
  </si>
  <si>
    <t>0813240</t>
  </si>
  <si>
    <t>3240</t>
  </si>
  <si>
    <t>Інші заклади та заходи</t>
  </si>
  <si>
    <t>0813242</t>
  </si>
  <si>
    <t>3242</t>
  </si>
  <si>
    <t>Інші заходи у сфері соціального захисту і соціального забезпечення</t>
  </si>
  <si>
    <t>1000000</t>
  </si>
  <si>
    <t>Відділ культури, туризму та культурної спадщини Кіровоградської РДА</t>
  </si>
  <si>
    <t>1010000</t>
  </si>
  <si>
    <t>Орган з питань культури</t>
  </si>
  <si>
    <t>1014030</t>
  </si>
  <si>
    <t>0824</t>
  </si>
  <si>
    <t>4030</t>
  </si>
  <si>
    <t>Забезпечення діяльності бібліотек</t>
  </si>
  <si>
    <t>1014060</t>
  </si>
  <si>
    <t>0828</t>
  </si>
  <si>
    <t>4060</t>
  </si>
  <si>
    <t>Забезпечення діяльності палаців i будинків культури, клубів, центрів дозвілля та iнших клубних закладів</t>
  </si>
  <si>
    <t>3700000</t>
  </si>
  <si>
    <t>Фінансове управління Кіровоградської районної державної адміністрація</t>
  </si>
  <si>
    <t>3710000</t>
  </si>
  <si>
    <t>3719570</t>
  </si>
  <si>
    <t>9570</t>
  </si>
  <si>
    <t>Субвенція з місцевого бюджету на здійснення заходів щодо соціально-економічного розвитку окремих територій за рахунок залишку коштів відповідної субвенції з державного бюджету, що утворився на кінець 2017 року</t>
  </si>
  <si>
    <t>3719770</t>
  </si>
  <si>
    <t>9770</t>
  </si>
  <si>
    <t>Інші субвенції з місцевого бюджету</t>
  </si>
  <si>
    <t xml:space="preserve"> </t>
  </si>
  <si>
    <t>Заступник голови районної ради</t>
  </si>
  <si>
    <t>Н. ВІТЮК</t>
  </si>
  <si>
    <t>до рішення Кіровоградської районної ради</t>
  </si>
  <si>
    <t>від 16 березня 2018 року № 334</t>
  </si>
  <si>
    <t>Додаток 3</t>
  </si>
  <si>
    <t>ЗМІНИ  до РОЗПОДІЛУ ВИДАТКІВ</t>
  </si>
  <si>
    <t>районного бюджету на 2018 рік за головними розпорядниками коштів,</t>
  </si>
  <si>
    <t xml:space="preserve">          визначених у додатку 2  до рішення Кіровоградської районної ради від 20 грудня  2017 року № 307</t>
  </si>
  <si>
    <t>у тому числі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</t>
  </si>
  <si>
    <t>в тому числі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 переданої з бюджету Соколівської ОТГ</t>
  </si>
  <si>
    <t>в тому числі за рахунок дотації з місцевого бюджету на здійснення переданих з державного бюджету видатків з утримання закладів освіти та охорони здоров`я за рахунок відповідної додаткової дотації з державного бюджету переданої з бюджету Великосеверинівської ОТГ</t>
  </si>
  <si>
    <t>в тому чтслі за рахунок субвенції з місцевого бюджету на здійснення переданих видатків у сфері охорони здоров`я за рахунок коштів медичної субвенції переданої з бюджету Великосеверинівської ОТГ</t>
  </si>
  <si>
    <t>в тому чтслі за рахунок субвенції з місцевого бюджету на здійснення переданих видатків у сфері охорони здоров`я за рахунок коштів медичної субвенції переданої з бюджету Катеринівської ОТГ</t>
  </si>
  <si>
    <t>в тому чтслі за рахунок субвенції з місцевого бюджету на здійснення переданих видатків у сфері охорони здоров`я за рахунок коштів медичної субвенції переданої з бюджету Первозванівської ОТГ</t>
  </si>
  <si>
    <t>в тому чтслі за рахунок субвенції з місцевого бюджету на здійснення переданих видатків у сфері охорони здоров`я за рахунок коштів медичної субвенції переданої з бюджету Соколівської ОТГ</t>
  </si>
  <si>
    <t>в тому числі за рахунок іншої субвенції з місцевого бюджету переданої з бюджету Первозванівської ОТГ</t>
  </si>
  <si>
    <t>в тому числі за рахунок іншої субвенції з місцевого бюджету переданої з бюджету Катеринівської ОТГ</t>
  </si>
  <si>
    <t>у тому числі за рахунок залишку коштів освітньої субвенції з державного бюджету місцевим бюджетам, який утворився на кінець 2017 року</t>
  </si>
  <si>
    <t>у тому числі за рахунок залишку коштів субвенції з державного бюджету на здійснення заходів щодо соціально-економічного розвитку окремих територій, що утворився на кінець 2017 року</t>
  </si>
  <si>
    <t>в тому числі за рахунок іншої субвенції з місцевого бюджету переданої з бюджету Соколівської ОТГ</t>
  </si>
  <si>
    <t>в тому числі за рахунок іншої субвенції з місцевого бюджету переданої з бюджету Великосеверинівської ОТГ</t>
  </si>
  <si>
    <t>в тому числі за рахунок іншої субвенції з місцевого бюджету переданої з сільських бюджетів</t>
  </si>
  <si>
    <t>0212140</t>
  </si>
  <si>
    <t>2140</t>
  </si>
  <si>
    <t>Програми і централізовані заходи у галузі охорони здоров`я</t>
  </si>
  <si>
    <t>0212144</t>
  </si>
  <si>
    <t>2144</t>
  </si>
  <si>
    <t>0763</t>
  </si>
  <si>
    <t>Централізовані заходи з лікування хворих на цукровий та нецукровий діабет</t>
  </si>
</sst>
</file>

<file path=xl/styles.xml><?xml version="1.0" encoding="utf-8"?>
<styleSheet xmlns="http://schemas.openxmlformats.org/spreadsheetml/2006/main">
  <fonts count="14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i/>
      <sz val="1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8" fillId="0" borderId="0"/>
    <xf numFmtId="0" fontId="9" fillId="0" borderId="0"/>
    <xf numFmtId="0" fontId="1" fillId="0" borderId="0"/>
    <xf numFmtId="0" fontId="1" fillId="0" borderId="0"/>
  </cellStyleXfs>
  <cellXfs count="39">
    <xf numFmtId="0" fontId="0" fillId="0" borderId="0" xfId="0"/>
    <xf numFmtId="0" fontId="2" fillId="0" borderId="0" xfId="0" applyFont="1" applyFill="1"/>
    <xf numFmtId="0" fontId="2" fillId="0" borderId="0" xfId="0" applyFont="1" applyFill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quotePrefix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2" fontId="3" fillId="0" borderId="1" xfId="0" quotePrefix="1" applyNumberFormat="1" applyFont="1" applyFill="1" applyBorder="1" applyAlignment="1">
      <alignment vertical="center" wrapText="1"/>
    </xf>
    <xf numFmtId="2" fontId="3" fillId="0" borderId="1" xfId="0" applyNumberFormat="1" applyFont="1" applyFill="1" applyBorder="1" applyAlignment="1">
      <alignment vertical="center" wrapText="1"/>
    </xf>
    <xf numFmtId="2" fontId="3" fillId="0" borderId="1" xfId="0" quotePrefix="1" applyNumberFormat="1" applyFont="1" applyFill="1" applyBorder="1" applyAlignment="1">
      <alignment horizontal="center" vertical="center" wrapText="1"/>
    </xf>
    <xf numFmtId="0" fontId="2" fillId="0" borderId="1" xfId="0" quotePrefix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horizontal="center" vertical="center" wrapText="1"/>
    </xf>
    <xf numFmtId="2" fontId="2" fillId="0" borderId="1" xfId="0" quotePrefix="1" applyNumberFormat="1" applyFont="1" applyFill="1" applyBorder="1" applyAlignment="1">
      <alignment vertical="center" wrapText="1"/>
    </xf>
    <xf numFmtId="2" fontId="2" fillId="0" borderId="1" xfId="0" applyNumberFormat="1" applyFont="1" applyFill="1" applyBorder="1" applyAlignment="1">
      <alignment vertical="center" wrapText="1"/>
    </xf>
    <xf numFmtId="0" fontId="3" fillId="0" borderId="0" xfId="0" applyFont="1" applyFill="1" applyAlignment="1">
      <alignment horizontal="left"/>
    </xf>
    <xf numFmtId="0" fontId="5" fillId="0" borderId="0" xfId="0" applyFont="1" applyFill="1"/>
    <xf numFmtId="0" fontId="6" fillId="0" borderId="0" xfId="0" applyFont="1" applyFill="1"/>
    <xf numFmtId="0" fontId="10" fillId="0" borderId="1" xfId="0" quotePrefix="1" applyFont="1" applyFill="1" applyBorder="1" applyAlignment="1">
      <alignment horizontal="center" vertical="center" wrapText="1"/>
    </xf>
    <xf numFmtId="2" fontId="10" fillId="0" borderId="1" xfId="0" quotePrefix="1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 wrapText="1"/>
    </xf>
    <xf numFmtId="0" fontId="11" fillId="0" borderId="0" xfId="0" applyFont="1" applyFill="1"/>
    <xf numFmtId="1" fontId="11" fillId="0" borderId="1" xfId="0" quotePrefix="1" applyNumberFormat="1" applyFont="1" applyFill="1" applyBorder="1" applyAlignment="1">
      <alignment horizontal="center" vertical="center" wrapText="1"/>
    </xf>
    <xf numFmtId="1" fontId="11" fillId="0" borderId="1" xfId="0" applyNumberFormat="1" applyFont="1" applyFill="1" applyBorder="1" applyAlignment="1">
      <alignment vertical="center" wrapText="1"/>
    </xf>
    <xf numFmtId="1" fontId="11" fillId="0" borderId="0" xfId="0" applyNumberFormat="1" applyFont="1" applyFill="1"/>
    <xf numFmtId="2" fontId="11" fillId="0" borderId="1" xfId="0" applyNumberFormat="1" applyFont="1" applyFill="1" applyBorder="1" applyAlignment="1">
      <alignment vertical="center" wrapText="1"/>
    </xf>
    <xf numFmtId="0" fontId="11" fillId="0" borderId="1" xfId="0" quotePrefix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horizontal="center" vertical="center" wrapText="1"/>
    </xf>
    <xf numFmtId="2" fontId="11" fillId="0" borderId="1" xfId="0" quotePrefix="1" applyNumberFormat="1" applyFont="1" applyFill="1" applyBorder="1" applyAlignment="1">
      <alignment vertical="center" wrapText="1"/>
    </xf>
    <xf numFmtId="0" fontId="12" fillId="0" borderId="1" xfId="0" quotePrefix="1" applyFont="1" applyFill="1" applyBorder="1" applyAlignment="1">
      <alignment horizontal="center" vertical="center" wrapText="1"/>
    </xf>
    <xf numFmtId="2" fontId="12" fillId="0" borderId="1" xfId="0" quotePrefix="1" applyNumberFormat="1" applyFont="1" applyFill="1" applyBorder="1" applyAlignment="1">
      <alignment horizontal="center" vertical="center" wrapText="1"/>
    </xf>
    <xf numFmtId="2" fontId="12" fillId="0" borderId="1" xfId="0" quotePrefix="1" applyNumberFormat="1" applyFont="1" applyFill="1" applyBorder="1" applyAlignment="1">
      <alignment vertical="center" wrapText="1"/>
    </xf>
    <xf numFmtId="2" fontId="12" fillId="0" borderId="1" xfId="0" applyNumberFormat="1" applyFont="1" applyFill="1" applyBorder="1" applyAlignment="1">
      <alignment vertical="center" wrapText="1"/>
    </xf>
    <xf numFmtId="0" fontId="12" fillId="0" borderId="0" xfId="0" applyFont="1" applyFill="1"/>
    <xf numFmtId="0" fontId="3" fillId="0" borderId="0" xfId="0" applyFont="1" applyFill="1"/>
    <xf numFmtId="1" fontId="13" fillId="0" borderId="1" xfId="0" applyNumberFormat="1" applyFont="1" applyFill="1" applyBorder="1" applyAlignment="1">
      <alignment vertical="center" wrapText="1"/>
    </xf>
    <xf numFmtId="2" fontId="13" fillId="0" borderId="1" xfId="0" applyNumberFormat="1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7" fillId="0" borderId="0" xfId="1" applyFont="1" applyFill="1" applyAlignment="1">
      <alignment horizontal="center"/>
    </xf>
    <xf numFmtId="0" fontId="4" fillId="0" borderId="1" xfId="0" applyFont="1" applyFill="1" applyBorder="1" applyAlignment="1">
      <alignment horizontal="center" vertical="center" wrapText="1"/>
    </xf>
  </cellXfs>
  <cellStyles count="5">
    <cellStyle name="Звичайний" xfId="0" builtinId="0"/>
    <cellStyle name="Звичайний 2" xfId="3"/>
    <cellStyle name="Звичайний 3" xfId="1"/>
    <cellStyle name="Звичайний 3 2" xfId="4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R115"/>
  <sheetViews>
    <sheetView tabSelected="1" workbookViewId="0">
      <selection activeCell="A14" sqref="A14:XFD53"/>
    </sheetView>
  </sheetViews>
  <sheetFormatPr defaultColWidth="8.88671875" defaultRowHeight="13.2"/>
  <cols>
    <col min="1" max="3" width="12.109375" style="1" customWidth="1"/>
    <col min="4" max="4" width="40.6640625" style="1" customWidth="1"/>
    <col min="5" max="8" width="11.6640625" style="1" customWidth="1"/>
    <col min="9" max="9" width="11.6640625" style="1" hidden="1" customWidth="1"/>
    <col min="10" max="16" width="11.6640625" style="1" customWidth="1"/>
    <col min="17" max="16384" width="8.88671875" style="1"/>
  </cols>
  <sheetData>
    <row r="1" spans="1:16" ht="15.6">
      <c r="M1" s="16" t="s">
        <v>176</v>
      </c>
    </row>
    <row r="2" spans="1:16" ht="15.6">
      <c r="M2" s="16" t="s">
        <v>174</v>
      </c>
    </row>
    <row r="3" spans="1:16" ht="15.6">
      <c r="M3" s="16" t="s">
        <v>175</v>
      </c>
    </row>
    <row r="5" spans="1:16" ht="15.6">
      <c r="A5" s="37" t="s">
        <v>177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6">
      <c r="A6" s="37" t="s">
        <v>178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</row>
    <row r="7" spans="1:16" ht="15.6">
      <c r="A7" s="37" t="s">
        <v>179</v>
      </c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</row>
    <row r="8" spans="1:16">
      <c r="P8" s="2" t="s">
        <v>0</v>
      </c>
    </row>
    <row r="9" spans="1:16">
      <c r="A9" s="38" t="s">
        <v>1</v>
      </c>
      <c r="B9" s="38" t="s">
        <v>2</v>
      </c>
      <c r="C9" s="38" t="s">
        <v>3</v>
      </c>
      <c r="D9" s="36" t="s">
        <v>4</v>
      </c>
      <c r="E9" s="36" t="s">
        <v>5</v>
      </c>
      <c r="F9" s="36"/>
      <c r="G9" s="36"/>
      <c r="H9" s="36"/>
      <c r="I9" s="36"/>
      <c r="J9" s="36" t="s">
        <v>12</v>
      </c>
      <c r="K9" s="36"/>
      <c r="L9" s="36"/>
      <c r="M9" s="36"/>
      <c r="N9" s="36"/>
      <c r="O9" s="36"/>
      <c r="P9" s="36" t="s">
        <v>14</v>
      </c>
    </row>
    <row r="10" spans="1:16">
      <c r="A10" s="36"/>
      <c r="B10" s="36"/>
      <c r="C10" s="36"/>
      <c r="D10" s="36"/>
      <c r="E10" s="36" t="s">
        <v>6</v>
      </c>
      <c r="F10" s="36" t="s">
        <v>7</v>
      </c>
      <c r="G10" s="36" t="s">
        <v>8</v>
      </c>
      <c r="H10" s="36"/>
      <c r="I10" s="36" t="s">
        <v>11</v>
      </c>
      <c r="J10" s="36" t="s">
        <v>6</v>
      </c>
      <c r="K10" s="36" t="s">
        <v>7</v>
      </c>
      <c r="L10" s="36" t="s">
        <v>8</v>
      </c>
      <c r="M10" s="36"/>
      <c r="N10" s="36" t="s">
        <v>11</v>
      </c>
      <c r="O10" s="3" t="s">
        <v>8</v>
      </c>
      <c r="P10" s="36"/>
    </row>
    <row r="11" spans="1:16">
      <c r="A11" s="36"/>
      <c r="B11" s="36"/>
      <c r="C11" s="36"/>
      <c r="D11" s="36"/>
      <c r="E11" s="36"/>
      <c r="F11" s="36"/>
      <c r="G11" s="36" t="s">
        <v>9</v>
      </c>
      <c r="H11" s="36" t="s">
        <v>10</v>
      </c>
      <c r="I11" s="36"/>
      <c r="J11" s="36"/>
      <c r="K11" s="36"/>
      <c r="L11" s="36" t="s">
        <v>9</v>
      </c>
      <c r="M11" s="36" t="s">
        <v>10</v>
      </c>
      <c r="N11" s="36"/>
      <c r="O11" s="36" t="s">
        <v>13</v>
      </c>
      <c r="P11" s="36"/>
    </row>
    <row r="12" spans="1:16" ht="44.25" customHeight="1">
      <c r="A12" s="36"/>
      <c r="B12" s="36"/>
      <c r="C12" s="36"/>
      <c r="D12" s="36"/>
      <c r="E12" s="36"/>
      <c r="F12" s="36"/>
      <c r="G12" s="36"/>
      <c r="H12" s="36"/>
      <c r="I12" s="36"/>
      <c r="J12" s="36"/>
      <c r="K12" s="36"/>
      <c r="L12" s="36"/>
      <c r="M12" s="36"/>
      <c r="N12" s="36"/>
      <c r="O12" s="36"/>
      <c r="P12" s="36"/>
    </row>
    <row r="13" spans="1:16">
      <c r="A13" s="3">
        <v>1</v>
      </c>
      <c r="B13" s="3">
        <v>2</v>
      </c>
      <c r="C13" s="3">
        <v>3</v>
      </c>
      <c r="D13" s="3">
        <v>4</v>
      </c>
      <c r="E13" s="3">
        <v>5</v>
      </c>
      <c r="F13" s="3">
        <v>6</v>
      </c>
      <c r="G13" s="3">
        <v>7</v>
      </c>
      <c r="H13" s="3">
        <v>8</v>
      </c>
      <c r="I13" s="3">
        <v>9</v>
      </c>
      <c r="J13" s="3">
        <v>10</v>
      </c>
      <c r="K13" s="3">
        <v>11</v>
      </c>
      <c r="L13" s="3">
        <v>12</v>
      </c>
      <c r="M13" s="3">
        <v>13</v>
      </c>
      <c r="N13" s="3">
        <v>14</v>
      </c>
      <c r="O13" s="3">
        <v>15</v>
      </c>
      <c r="P13" s="3">
        <v>16</v>
      </c>
    </row>
    <row r="14" spans="1:16">
      <c r="A14" s="4" t="s">
        <v>15</v>
      </c>
      <c r="B14" s="5"/>
      <c r="C14" s="6"/>
      <c r="D14" s="7" t="s">
        <v>16</v>
      </c>
      <c r="E14" s="8">
        <v>1188102</v>
      </c>
      <c r="F14" s="8">
        <v>854476</v>
      </c>
      <c r="G14" s="8">
        <v>320472</v>
      </c>
      <c r="H14" s="8">
        <v>0</v>
      </c>
      <c r="I14" s="8">
        <v>333626</v>
      </c>
      <c r="J14" s="8">
        <v>0</v>
      </c>
      <c r="K14" s="8">
        <v>0</v>
      </c>
      <c r="L14" s="8">
        <v>0</v>
      </c>
      <c r="M14" s="8">
        <v>0</v>
      </c>
      <c r="N14" s="8">
        <v>0</v>
      </c>
      <c r="O14" s="8">
        <v>0</v>
      </c>
      <c r="P14" s="8">
        <f t="shared" ref="P14:P74" si="0">E14+J14</f>
        <v>1188102</v>
      </c>
    </row>
    <row r="15" spans="1:16">
      <c r="A15" s="4" t="s">
        <v>17</v>
      </c>
      <c r="B15" s="5"/>
      <c r="C15" s="6"/>
      <c r="D15" s="7" t="s">
        <v>16</v>
      </c>
      <c r="E15" s="8">
        <v>1188102</v>
      </c>
      <c r="F15" s="8">
        <v>854476</v>
      </c>
      <c r="G15" s="8">
        <v>320472</v>
      </c>
      <c r="H15" s="8">
        <v>0</v>
      </c>
      <c r="I15" s="8">
        <v>333626</v>
      </c>
      <c r="J15" s="8">
        <v>0</v>
      </c>
      <c r="K15" s="8">
        <v>0</v>
      </c>
      <c r="L15" s="8">
        <v>0</v>
      </c>
      <c r="M15" s="8">
        <v>0</v>
      </c>
      <c r="N15" s="8">
        <v>0</v>
      </c>
      <c r="O15" s="8">
        <v>0</v>
      </c>
      <c r="P15" s="8">
        <f t="shared" si="0"/>
        <v>1188102</v>
      </c>
    </row>
    <row r="16" spans="1:16" ht="66">
      <c r="A16" s="4" t="s">
        <v>18</v>
      </c>
      <c r="B16" s="4" t="s">
        <v>20</v>
      </c>
      <c r="C16" s="9" t="s">
        <v>19</v>
      </c>
      <c r="D16" s="7" t="s">
        <v>21</v>
      </c>
      <c r="E16" s="8">
        <v>854476</v>
      </c>
      <c r="F16" s="8">
        <v>854476</v>
      </c>
      <c r="G16" s="8">
        <v>320472</v>
      </c>
      <c r="H16" s="8">
        <v>0</v>
      </c>
      <c r="I16" s="8">
        <v>0</v>
      </c>
      <c r="J16" s="8">
        <v>0</v>
      </c>
      <c r="K16" s="8">
        <v>0</v>
      </c>
      <c r="L16" s="8">
        <v>0</v>
      </c>
      <c r="M16" s="8">
        <v>0</v>
      </c>
      <c r="N16" s="8">
        <v>0</v>
      </c>
      <c r="O16" s="8">
        <v>0</v>
      </c>
      <c r="P16" s="8">
        <f t="shared" si="0"/>
        <v>854476</v>
      </c>
    </row>
    <row r="17" spans="1:16">
      <c r="A17" s="4" t="s">
        <v>22</v>
      </c>
      <c r="B17" s="4" t="s">
        <v>23</v>
      </c>
      <c r="C17" s="6"/>
      <c r="D17" s="7" t="s">
        <v>24</v>
      </c>
      <c r="E17" s="8">
        <v>333626</v>
      </c>
      <c r="F17" s="8">
        <v>0</v>
      </c>
      <c r="G17" s="8">
        <v>0</v>
      </c>
      <c r="H17" s="8">
        <v>0</v>
      </c>
      <c r="I17" s="8">
        <v>333626</v>
      </c>
      <c r="J17" s="8">
        <v>0</v>
      </c>
      <c r="K17" s="8">
        <v>0</v>
      </c>
      <c r="L17" s="8">
        <v>0</v>
      </c>
      <c r="M17" s="8">
        <v>0</v>
      </c>
      <c r="N17" s="8">
        <v>0</v>
      </c>
      <c r="O17" s="8">
        <v>0</v>
      </c>
      <c r="P17" s="8">
        <f t="shared" si="0"/>
        <v>333626</v>
      </c>
    </row>
    <row r="18" spans="1:16" ht="26.4">
      <c r="A18" s="10" t="s">
        <v>25</v>
      </c>
      <c r="B18" s="10" t="s">
        <v>27</v>
      </c>
      <c r="C18" s="11" t="s">
        <v>26</v>
      </c>
      <c r="D18" s="12" t="s">
        <v>28</v>
      </c>
      <c r="E18" s="13">
        <v>333626</v>
      </c>
      <c r="F18" s="13">
        <v>0</v>
      </c>
      <c r="G18" s="13">
        <v>0</v>
      </c>
      <c r="H18" s="13">
        <v>0</v>
      </c>
      <c r="I18" s="13">
        <v>333626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13">
        <v>0</v>
      </c>
      <c r="P18" s="13">
        <f t="shared" si="0"/>
        <v>333626</v>
      </c>
    </row>
    <row r="19" spans="1:16">
      <c r="A19" s="4" t="s">
        <v>29</v>
      </c>
      <c r="B19" s="5"/>
      <c r="C19" s="6"/>
      <c r="D19" s="7" t="s">
        <v>30</v>
      </c>
      <c r="E19" s="8">
        <v>7216309</v>
      </c>
      <c r="F19" s="8">
        <v>7201309</v>
      </c>
      <c r="G19" s="8">
        <v>343200</v>
      </c>
      <c r="H19" s="8">
        <v>0</v>
      </c>
      <c r="I19" s="8">
        <v>15000</v>
      </c>
      <c r="J19" s="8">
        <v>365000</v>
      </c>
      <c r="K19" s="8">
        <v>0</v>
      </c>
      <c r="L19" s="8">
        <v>0</v>
      </c>
      <c r="M19" s="8">
        <v>0</v>
      </c>
      <c r="N19" s="8">
        <v>365000</v>
      </c>
      <c r="O19" s="8">
        <v>365000</v>
      </c>
      <c r="P19" s="8">
        <f t="shared" si="0"/>
        <v>7581309</v>
      </c>
    </row>
    <row r="20" spans="1:16">
      <c r="A20" s="4" t="s">
        <v>31</v>
      </c>
      <c r="B20" s="5"/>
      <c r="C20" s="6"/>
      <c r="D20" s="7" t="s">
        <v>30</v>
      </c>
      <c r="E20" s="8">
        <v>7216309</v>
      </c>
      <c r="F20" s="8">
        <v>7201309</v>
      </c>
      <c r="G20" s="8">
        <v>343200</v>
      </c>
      <c r="H20" s="8">
        <v>0</v>
      </c>
      <c r="I20" s="8">
        <v>15000</v>
      </c>
      <c r="J20" s="8">
        <v>365000</v>
      </c>
      <c r="K20" s="8">
        <v>0</v>
      </c>
      <c r="L20" s="8">
        <v>0</v>
      </c>
      <c r="M20" s="8">
        <v>0</v>
      </c>
      <c r="N20" s="8">
        <v>365000</v>
      </c>
      <c r="O20" s="8">
        <v>365000</v>
      </c>
      <c r="P20" s="8">
        <f t="shared" si="0"/>
        <v>7581309</v>
      </c>
    </row>
    <row r="21" spans="1:16" ht="26.4">
      <c r="A21" s="4" t="s">
        <v>32</v>
      </c>
      <c r="B21" s="4" t="s">
        <v>34</v>
      </c>
      <c r="C21" s="9" t="s">
        <v>33</v>
      </c>
      <c r="D21" s="7" t="s">
        <v>35</v>
      </c>
      <c r="E21" s="8">
        <v>200000</v>
      </c>
      <c r="F21" s="8">
        <v>200000</v>
      </c>
      <c r="G21" s="8">
        <v>0</v>
      </c>
      <c r="H21" s="8">
        <v>0</v>
      </c>
      <c r="I21" s="8">
        <v>0</v>
      </c>
      <c r="J21" s="8">
        <v>50000</v>
      </c>
      <c r="K21" s="8">
        <v>0</v>
      </c>
      <c r="L21" s="8">
        <v>0</v>
      </c>
      <c r="M21" s="8">
        <v>0</v>
      </c>
      <c r="N21" s="8">
        <v>50000</v>
      </c>
      <c r="O21" s="8">
        <v>50000</v>
      </c>
      <c r="P21" s="8">
        <f t="shared" si="0"/>
        <v>250000</v>
      </c>
    </row>
    <row r="22" spans="1:16" s="20" customFormat="1" ht="39.6">
      <c r="A22" s="25"/>
      <c r="B22" s="25"/>
      <c r="C22" s="26"/>
      <c r="D22" s="24" t="s">
        <v>191</v>
      </c>
      <c r="E22" s="24">
        <v>50000</v>
      </c>
      <c r="F22" s="24">
        <v>50000</v>
      </c>
      <c r="G22" s="24">
        <v>0</v>
      </c>
      <c r="H22" s="24">
        <v>0</v>
      </c>
      <c r="I22" s="24"/>
      <c r="J22" s="24">
        <v>0</v>
      </c>
      <c r="K22" s="24">
        <v>0</v>
      </c>
      <c r="L22" s="24">
        <v>0</v>
      </c>
      <c r="M22" s="24">
        <v>0</v>
      </c>
      <c r="N22" s="24">
        <v>0</v>
      </c>
      <c r="O22" s="24">
        <v>0</v>
      </c>
      <c r="P22" s="24">
        <f t="shared" si="0"/>
        <v>50000</v>
      </c>
    </row>
    <row r="23" spans="1:16" s="20" customFormat="1" ht="39.6">
      <c r="A23" s="25"/>
      <c r="B23" s="25"/>
      <c r="C23" s="26"/>
      <c r="D23" s="24" t="s">
        <v>187</v>
      </c>
      <c r="E23" s="24">
        <v>5000</v>
      </c>
      <c r="F23" s="24">
        <v>5000</v>
      </c>
      <c r="G23" s="24">
        <v>0</v>
      </c>
      <c r="H23" s="24">
        <v>0</v>
      </c>
      <c r="I23" s="24"/>
      <c r="J23" s="24">
        <v>0</v>
      </c>
      <c r="K23" s="24">
        <v>0</v>
      </c>
      <c r="L23" s="24">
        <v>0</v>
      </c>
      <c r="M23" s="24">
        <v>0</v>
      </c>
      <c r="N23" s="24">
        <v>0</v>
      </c>
      <c r="O23" s="24">
        <v>0</v>
      </c>
      <c r="P23" s="24">
        <f t="shared" si="0"/>
        <v>5000</v>
      </c>
    </row>
    <row r="24" spans="1:16" ht="26.4">
      <c r="A24" s="4" t="s">
        <v>36</v>
      </c>
      <c r="B24" s="4" t="s">
        <v>38</v>
      </c>
      <c r="C24" s="9" t="s">
        <v>37</v>
      </c>
      <c r="D24" s="7" t="s">
        <v>39</v>
      </c>
      <c r="E24" s="8">
        <f>674321-100000</f>
        <v>574321</v>
      </c>
      <c r="F24" s="8">
        <f>674321-100000</f>
        <v>574321</v>
      </c>
      <c r="G24" s="8">
        <v>0</v>
      </c>
      <c r="H24" s="8">
        <v>0</v>
      </c>
      <c r="I24" s="8">
        <v>0</v>
      </c>
      <c r="J24" s="8">
        <v>225000</v>
      </c>
      <c r="K24" s="8">
        <v>0</v>
      </c>
      <c r="L24" s="8">
        <v>0</v>
      </c>
      <c r="M24" s="8">
        <v>0</v>
      </c>
      <c r="N24" s="8">
        <v>225000</v>
      </c>
      <c r="O24" s="8">
        <v>225000</v>
      </c>
      <c r="P24" s="8">
        <f t="shared" si="0"/>
        <v>799321</v>
      </c>
    </row>
    <row r="25" spans="1:16" s="23" customFormat="1" ht="92.4">
      <c r="A25" s="21"/>
      <c r="B25" s="21"/>
      <c r="C25" s="21"/>
      <c r="D25" s="22" t="s">
        <v>181</v>
      </c>
      <c r="E25" s="22">
        <v>200000</v>
      </c>
      <c r="F25" s="22">
        <v>200000</v>
      </c>
      <c r="G25" s="22">
        <v>0</v>
      </c>
      <c r="H25" s="22">
        <v>0</v>
      </c>
      <c r="I25" s="22">
        <v>0</v>
      </c>
      <c r="J25" s="22">
        <v>0</v>
      </c>
      <c r="K25" s="22">
        <v>0</v>
      </c>
      <c r="L25" s="22">
        <v>0</v>
      </c>
      <c r="M25" s="22">
        <v>0</v>
      </c>
      <c r="N25" s="22">
        <v>0</v>
      </c>
      <c r="O25" s="22">
        <v>0</v>
      </c>
      <c r="P25" s="22">
        <v>200000</v>
      </c>
    </row>
    <row r="26" spans="1:16" s="23" customFormat="1" ht="92.4">
      <c r="A26" s="21"/>
      <c r="B26" s="21"/>
      <c r="C26" s="21"/>
      <c r="D26" s="22" t="s">
        <v>182</v>
      </c>
      <c r="E26" s="22">
        <v>124321</v>
      </c>
      <c r="F26" s="22">
        <v>124321</v>
      </c>
      <c r="G26" s="22">
        <v>0</v>
      </c>
      <c r="H26" s="22">
        <v>0</v>
      </c>
      <c r="I26" s="22">
        <v>0</v>
      </c>
      <c r="J26" s="22">
        <v>0</v>
      </c>
      <c r="K26" s="22">
        <v>0</v>
      </c>
      <c r="L26" s="22">
        <v>0</v>
      </c>
      <c r="M26" s="22">
        <v>0</v>
      </c>
      <c r="N26" s="22">
        <v>0</v>
      </c>
      <c r="O26" s="22">
        <v>0</v>
      </c>
      <c r="P26" s="22">
        <v>124321</v>
      </c>
    </row>
    <row r="27" spans="1:16">
      <c r="A27" s="4" t="s">
        <v>40</v>
      </c>
      <c r="B27" s="4" t="s">
        <v>41</v>
      </c>
      <c r="C27" s="6"/>
      <c r="D27" s="7" t="s">
        <v>42</v>
      </c>
      <c r="E27" s="8">
        <v>5026088</v>
      </c>
      <c r="F27" s="8">
        <v>5026088</v>
      </c>
      <c r="G27" s="8">
        <v>0</v>
      </c>
      <c r="H27" s="8">
        <v>0</v>
      </c>
      <c r="I27" s="8">
        <v>0</v>
      </c>
      <c r="J27" s="8">
        <v>90000</v>
      </c>
      <c r="K27" s="8">
        <v>0</v>
      </c>
      <c r="L27" s="8">
        <v>0</v>
      </c>
      <c r="M27" s="8">
        <v>0</v>
      </c>
      <c r="N27" s="8">
        <v>90000</v>
      </c>
      <c r="O27" s="8">
        <v>90000</v>
      </c>
      <c r="P27" s="8">
        <f t="shared" si="0"/>
        <v>5116088</v>
      </c>
    </row>
    <row r="28" spans="1:16" ht="39.6">
      <c r="A28" s="10" t="s">
        <v>43</v>
      </c>
      <c r="B28" s="10" t="s">
        <v>45</v>
      </c>
      <c r="C28" s="11" t="s">
        <v>44</v>
      </c>
      <c r="D28" s="30" t="s">
        <v>46</v>
      </c>
      <c r="E28" s="13">
        <v>5026088</v>
      </c>
      <c r="F28" s="13">
        <v>5026088</v>
      </c>
      <c r="G28" s="13">
        <v>0</v>
      </c>
      <c r="H28" s="13">
        <v>0</v>
      </c>
      <c r="I28" s="13">
        <v>0</v>
      </c>
      <c r="J28" s="13">
        <v>90000</v>
      </c>
      <c r="K28" s="13">
        <v>0</v>
      </c>
      <c r="L28" s="13">
        <v>0</v>
      </c>
      <c r="M28" s="13">
        <v>0</v>
      </c>
      <c r="N28" s="13">
        <v>90000</v>
      </c>
      <c r="O28" s="13">
        <v>90000</v>
      </c>
      <c r="P28" s="13">
        <f t="shared" si="0"/>
        <v>5116088</v>
      </c>
    </row>
    <row r="29" spans="1:16" s="23" customFormat="1" ht="92.4">
      <c r="A29" s="21"/>
      <c r="B29" s="21"/>
      <c r="C29" s="21"/>
      <c r="D29" s="34" t="s">
        <v>181</v>
      </c>
      <c r="E29" s="22">
        <f>F29</f>
        <v>100000</v>
      </c>
      <c r="F29" s="22">
        <v>100000</v>
      </c>
      <c r="G29" s="22">
        <v>0</v>
      </c>
      <c r="H29" s="22">
        <v>0</v>
      </c>
      <c r="I29" s="22">
        <v>0</v>
      </c>
      <c r="J29" s="22">
        <v>0</v>
      </c>
      <c r="K29" s="22">
        <v>0</v>
      </c>
      <c r="L29" s="22">
        <v>0</v>
      </c>
      <c r="M29" s="22">
        <v>0</v>
      </c>
      <c r="N29" s="22">
        <v>0</v>
      </c>
      <c r="O29" s="22">
        <v>0</v>
      </c>
      <c r="P29" s="22">
        <f>E29</f>
        <v>100000</v>
      </c>
    </row>
    <row r="30" spans="1:16" s="23" customFormat="1" ht="92.4">
      <c r="A30" s="21"/>
      <c r="B30" s="21"/>
      <c r="C30" s="21"/>
      <c r="D30" s="34" t="s">
        <v>182</v>
      </c>
      <c r="E30" s="22">
        <f>F30</f>
        <v>82880</v>
      </c>
      <c r="F30" s="22">
        <v>82880</v>
      </c>
      <c r="G30" s="22">
        <v>0</v>
      </c>
      <c r="H30" s="22">
        <v>0</v>
      </c>
      <c r="I30" s="22">
        <v>0</v>
      </c>
      <c r="J30" s="22">
        <v>0</v>
      </c>
      <c r="K30" s="22">
        <v>0</v>
      </c>
      <c r="L30" s="22">
        <v>0</v>
      </c>
      <c r="M30" s="22">
        <v>0</v>
      </c>
      <c r="N30" s="22">
        <v>0</v>
      </c>
      <c r="O30" s="22">
        <v>0</v>
      </c>
      <c r="P30" s="22">
        <f>E30</f>
        <v>82880</v>
      </c>
    </row>
    <row r="31" spans="1:16" s="23" customFormat="1" ht="66">
      <c r="A31" s="21"/>
      <c r="B31" s="21"/>
      <c r="C31" s="21"/>
      <c r="D31" s="34" t="s">
        <v>183</v>
      </c>
      <c r="E31" s="22">
        <f>F31</f>
        <v>482800</v>
      </c>
      <c r="F31" s="22">
        <v>482800</v>
      </c>
      <c r="G31" s="22">
        <v>0</v>
      </c>
      <c r="H31" s="22">
        <v>0</v>
      </c>
      <c r="I31" s="22">
        <v>0</v>
      </c>
      <c r="J31" s="22">
        <v>0</v>
      </c>
      <c r="K31" s="22">
        <v>0</v>
      </c>
      <c r="L31" s="22">
        <v>0</v>
      </c>
      <c r="M31" s="22">
        <v>0</v>
      </c>
      <c r="N31" s="22">
        <v>0</v>
      </c>
      <c r="O31" s="22">
        <v>0</v>
      </c>
      <c r="P31" s="22">
        <f>E31</f>
        <v>482800</v>
      </c>
    </row>
    <row r="32" spans="1:16" s="23" customFormat="1" ht="66">
      <c r="A32" s="21"/>
      <c r="B32" s="21"/>
      <c r="C32" s="21"/>
      <c r="D32" s="34" t="s">
        <v>184</v>
      </c>
      <c r="E32" s="22">
        <f t="shared" ref="E32:E34" si="1">F32</f>
        <v>437600</v>
      </c>
      <c r="F32" s="22">
        <v>437600</v>
      </c>
      <c r="G32" s="22">
        <v>0</v>
      </c>
      <c r="H32" s="22">
        <v>0</v>
      </c>
      <c r="I32" s="22">
        <v>0</v>
      </c>
      <c r="J32" s="22">
        <v>0</v>
      </c>
      <c r="K32" s="22">
        <v>0</v>
      </c>
      <c r="L32" s="22">
        <v>0</v>
      </c>
      <c r="M32" s="22">
        <v>0</v>
      </c>
      <c r="N32" s="22">
        <v>0</v>
      </c>
      <c r="O32" s="22">
        <v>0</v>
      </c>
      <c r="P32" s="22">
        <f t="shared" ref="P32:P34" si="2">E32</f>
        <v>437600</v>
      </c>
    </row>
    <row r="33" spans="1:16" s="23" customFormat="1" ht="66">
      <c r="A33" s="21"/>
      <c r="B33" s="21"/>
      <c r="C33" s="21"/>
      <c r="D33" s="34" t="s">
        <v>185</v>
      </c>
      <c r="E33" s="22">
        <f t="shared" si="1"/>
        <v>582700</v>
      </c>
      <c r="F33" s="22">
        <v>582700</v>
      </c>
      <c r="G33" s="22">
        <v>0</v>
      </c>
      <c r="H33" s="22">
        <v>0</v>
      </c>
      <c r="I33" s="22">
        <v>0</v>
      </c>
      <c r="J33" s="22">
        <v>0</v>
      </c>
      <c r="K33" s="22">
        <v>0</v>
      </c>
      <c r="L33" s="22">
        <v>0</v>
      </c>
      <c r="M33" s="22">
        <v>0</v>
      </c>
      <c r="N33" s="22">
        <v>0</v>
      </c>
      <c r="O33" s="22">
        <v>0</v>
      </c>
      <c r="P33" s="22">
        <f t="shared" si="2"/>
        <v>582700</v>
      </c>
    </row>
    <row r="34" spans="1:16" s="23" customFormat="1" ht="66">
      <c r="A34" s="21"/>
      <c r="B34" s="21"/>
      <c r="C34" s="21"/>
      <c r="D34" s="34" t="s">
        <v>186</v>
      </c>
      <c r="E34" s="22">
        <f t="shared" si="1"/>
        <v>824400</v>
      </c>
      <c r="F34" s="22">
        <v>824400</v>
      </c>
      <c r="G34" s="22">
        <v>0</v>
      </c>
      <c r="H34" s="22">
        <v>0</v>
      </c>
      <c r="I34" s="22">
        <v>0</v>
      </c>
      <c r="J34" s="22">
        <v>0</v>
      </c>
      <c r="K34" s="22">
        <v>0</v>
      </c>
      <c r="L34" s="22">
        <v>0</v>
      </c>
      <c r="M34" s="22">
        <v>0</v>
      </c>
      <c r="N34" s="22">
        <v>0</v>
      </c>
      <c r="O34" s="22">
        <v>0</v>
      </c>
      <c r="P34" s="22">
        <f t="shared" si="2"/>
        <v>824400</v>
      </c>
    </row>
    <row r="35" spans="1:16" s="20" customFormat="1" ht="39.6">
      <c r="A35" s="25"/>
      <c r="B35" s="25"/>
      <c r="C35" s="26"/>
      <c r="D35" s="35" t="s">
        <v>191</v>
      </c>
      <c r="E35" s="24">
        <v>43000</v>
      </c>
      <c r="F35" s="24">
        <v>43000</v>
      </c>
      <c r="G35" s="24">
        <v>0</v>
      </c>
      <c r="H35" s="24">
        <v>0</v>
      </c>
      <c r="I35" s="24"/>
      <c r="J35" s="24">
        <v>0</v>
      </c>
      <c r="K35" s="24">
        <v>0</v>
      </c>
      <c r="L35" s="24">
        <v>0</v>
      </c>
      <c r="M35" s="24">
        <v>0</v>
      </c>
      <c r="N35" s="24">
        <v>0</v>
      </c>
      <c r="O35" s="24">
        <v>0</v>
      </c>
      <c r="P35" s="24">
        <f t="shared" ref="P35" si="3">E35+J35</f>
        <v>43000</v>
      </c>
    </row>
    <row r="36" spans="1:16" s="23" customFormat="1" ht="39.6">
      <c r="A36" s="21"/>
      <c r="B36" s="21"/>
      <c r="C36" s="21"/>
      <c r="D36" s="34" t="s">
        <v>187</v>
      </c>
      <c r="E36" s="22">
        <f>F36</f>
        <v>1413500</v>
      </c>
      <c r="F36" s="22">
        <v>1413500</v>
      </c>
      <c r="G36" s="22">
        <v>0</v>
      </c>
      <c r="H36" s="22">
        <v>0</v>
      </c>
      <c r="I36" s="22">
        <v>0</v>
      </c>
      <c r="J36" s="22">
        <v>90000</v>
      </c>
      <c r="K36" s="22">
        <v>0</v>
      </c>
      <c r="L36" s="22">
        <v>0</v>
      </c>
      <c r="M36" s="22">
        <v>0</v>
      </c>
      <c r="N36" s="22">
        <v>90000</v>
      </c>
      <c r="O36" s="22">
        <v>90000</v>
      </c>
      <c r="P36" s="22">
        <f>E36+J36</f>
        <v>1503500</v>
      </c>
    </row>
    <row r="37" spans="1:16" s="23" customFormat="1" ht="39.6">
      <c r="A37" s="21"/>
      <c r="B37" s="21"/>
      <c r="C37" s="21"/>
      <c r="D37" s="34" t="s">
        <v>192</v>
      </c>
      <c r="E37" s="22">
        <v>250000</v>
      </c>
      <c r="F37" s="22">
        <v>250000</v>
      </c>
      <c r="G37" s="22">
        <v>0</v>
      </c>
      <c r="H37" s="22">
        <v>0</v>
      </c>
      <c r="I37" s="22"/>
      <c r="J37" s="22">
        <v>0</v>
      </c>
      <c r="K37" s="22">
        <v>0</v>
      </c>
      <c r="L37" s="22">
        <v>0</v>
      </c>
      <c r="M37" s="22">
        <v>0</v>
      </c>
      <c r="N37" s="22">
        <v>0</v>
      </c>
      <c r="O37" s="22">
        <v>0</v>
      </c>
      <c r="P37" s="22">
        <f>E37</f>
        <v>250000</v>
      </c>
    </row>
    <row r="38" spans="1:16" s="23" customFormat="1" ht="39.6">
      <c r="A38" s="21"/>
      <c r="B38" s="21"/>
      <c r="C38" s="21"/>
      <c r="D38" s="34" t="s">
        <v>188</v>
      </c>
      <c r="E38" s="22">
        <f>F38</f>
        <v>408208</v>
      </c>
      <c r="F38" s="22">
        <v>408208</v>
      </c>
      <c r="G38" s="22">
        <v>0</v>
      </c>
      <c r="H38" s="22">
        <v>0</v>
      </c>
      <c r="I38" s="22">
        <v>0</v>
      </c>
      <c r="J38" s="22">
        <v>0</v>
      </c>
      <c r="K38" s="22">
        <v>0</v>
      </c>
      <c r="L38" s="22">
        <v>0</v>
      </c>
      <c r="M38" s="22">
        <v>0</v>
      </c>
      <c r="N38" s="22">
        <v>0</v>
      </c>
      <c r="O38" s="22">
        <v>0</v>
      </c>
      <c r="P38" s="22">
        <f>E38</f>
        <v>408208</v>
      </c>
    </row>
    <row r="39" spans="1:16" s="23" customFormat="1" ht="39.6">
      <c r="A39" s="21"/>
      <c r="B39" s="21"/>
      <c r="C39" s="21"/>
      <c r="D39" s="34" t="s">
        <v>193</v>
      </c>
      <c r="E39" s="22">
        <v>201000</v>
      </c>
      <c r="F39" s="22">
        <v>201000</v>
      </c>
      <c r="G39" s="22">
        <v>0</v>
      </c>
      <c r="H39" s="22">
        <v>0</v>
      </c>
      <c r="I39" s="22"/>
      <c r="J39" s="22">
        <v>0</v>
      </c>
      <c r="K39" s="22">
        <v>0</v>
      </c>
      <c r="L39" s="22">
        <v>0</v>
      </c>
      <c r="M39" s="22">
        <v>0</v>
      </c>
      <c r="N39" s="22">
        <v>0</v>
      </c>
      <c r="O39" s="22">
        <v>0</v>
      </c>
      <c r="P39" s="22">
        <f>E39</f>
        <v>201000</v>
      </c>
    </row>
    <row r="40" spans="1:16" s="23" customFormat="1" ht="26.4">
      <c r="A40" s="4" t="s">
        <v>194</v>
      </c>
      <c r="B40" s="4" t="s">
        <v>195</v>
      </c>
      <c r="C40" s="6"/>
      <c r="D40" s="7" t="s">
        <v>196</v>
      </c>
      <c r="E40" s="8">
        <v>100000</v>
      </c>
      <c r="F40" s="8">
        <v>100000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8">
        <v>0</v>
      </c>
      <c r="M40" s="8">
        <v>0</v>
      </c>
      <c r="N40" s="8">
        <v>0</v>
      </c>
      <c r="O40" s="8">
        <v>0</v>
      </c>
      <c r="P40" s="8">
        <v>100000</v>
      </c>
    </row>
    <row r="41" spans="1:16" s="23" customFormat="1" ht="26.4">
      <c r="A41" s="10" t="s">
        <v>197</v>
      </c>
      <c r="B41" s="10" t="s">
        <v>198</v>
      </c>
      <c r="C41" s="11" t="s">
        <v>199</v>
      </c>
      <c r="D41" s="12" t="s">
        <v>200</v>
      </c>
      <c r="E41" s="13">
        <v>100000</v>
      </c>
      <c r="F41" s="13">
        <v>100000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13">
        <v>0</v>
      </c>
      <c r="P41" s="13">
        <v>100000</v>
      </c>
    </row>
    <row r="42" spans="1:16" ht="52.8">
      <c r="A42" s="4" t="s">
        <v>47</v>
      </c>
      <c r="B42" s="4" t="s">
        <v>48</v>
      </c>
      <c r="C42" s="6"/>
      <c r="D42" s="7" t="s">
        <v>49</v>
      </c>
      <c r="E42" s="8">
        <v>340000</v>
      </c>
      <c r="F42" s="8">
        <v>340000</v>
      </c>
      <c r="G42" s="8">
        <v>264500</v>
      </c>
      <c r="H42" s="8">
        <v>0</v>
      </c>
      <c r="I42" s="8">
        <v>0</v>
      </c>
      <c r="J42" s="8">
        <v>0</v>
      </c>
      <c r="K42" s="8">
        <v>0</v>
      </c>
      <c r="L42" s="8">
        <v>0</v>
      </c>
      <c r="M42" s="8">
        <v>0</v>
      </c>
      <c r="N42" s="8">
        <v>0</v>
      </c>
      <c r="O42" s="8">
        <v>0</v>
      </c>
      <c r="P42" s="8">
        <f t="shared" si="0"/>
        <v>340000</v>
      </c>
    </row>
    <row r="43" spans="1:16" ht="52.8">
      <c r="A43" s="10" t="s">
        <v>50</v>
      </c>
      <c r="B43" s="10" t="s">
        <v>52</v>
      </c>
      <c r="C43" s="11" t="s">
        <v>51</v>
      </c>
      <c r="D43" s="12" t="s">
        <v>53</v>
      </c>
      <c r="E43" s="13">
        <v>340000</v>
      </c>
      <c r="F43" s="13">
        <v>340000</v>
      </c>
      <c r="G43" s="13">
        <v>264500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13">
        <v>0</v>
      </c>
      <c r="P43" s="13">
        <f t="shared" si="0"/>
        <v>340000</v>
      </c>
    </row>
    <row r="44" spans="1:16" s="23" customFormat="1" ht="39.6">
      <c r="A44" s="21"/>
      <c r="B44" s="21"/>
      <c r="C44" s="21"/>
      <c r="D44" s="22" t="s">
        <v>187</v>
      </c>
      <c r="E44" s="22">
        <f>F44</f>
        <v>340000</v>
      </c>
      <c r="F44" s="22">
        <v>340000</v>
      </c>
      <c r="G44" s="22">
        <v>264500</v>
      </c>
      <c r="H44" s="22">
        <v>0</v>
      </c>
      <c r="I44" s="22">
        <v>0</v>
      </c>
      <c r="J44" s="22">
        <v>0</v>
      </c>
      <c r="K44" s="22">
        <v>0</v>
      </c>
      <c r="L44" s="22">
        <v>0</v>
      </c>
      <c r="M44" s="22">
        <v>0</v>
      </c>
      <c r="N44" s="22">
        <v>0</v>
      </c>
      <c r="O44" s="22">
        <v>0</v>
      </c>
      <c r="P44" s="22">
        <f>F44</f>
        <v>340000</v>
      </c>
    </row>
    <row r="45" spans="1:16" ht="26.4">
      <c r="A45" s="4" t="s">
        <v>54</v>
      </c>
      <c r="B45" s="4" t="s">
        <v>55</v>
      </c>
      <c r="C45" s="6"/>
      <c r="D45" s="7" t="s">
        <v>56</v>
      </c>
      <c r="E45" s="8">
        <v>55000</v>
      </c>
      <c r="F45" s="8">
        <v>55000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  <c r="M45" s="8">
        <v>0</v>
      </c>
      <c r="N45" s="8">
        <v>0</v>
      </c>
      <c r="O45" s="8">
        <v>0</v>
      </c>
      <c r="P45" s="8">
        <f t="shared" si="0"/>
        <v>55000</v>
      </c>
    </row>
    <row r="46" spans="1:16" ht="26.4">
      <c r="A46" s="10" t="s">
        <v>57</v>
      </c>
      <c r="B46" s="10" t="s">
        <v>59</v>
      </c>
      <c r="C46" s="11" t="s">
        <v>58</v>
      </c>
      <c r="D46" s="12" t="s">
        <v>60</v>
      </c>
      <c r="E46" s="13">
        <v>55000</v>
      </c>
      <c r="F46" s="13">
        <v>55000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13">
        <v>0</v>
      </c>
      <c r="P46" s="13">
        <f t="shared" si="0"/>
        <v>55000</v>
      </c>
    </row>
    <row r="47" spans="1:16" s="20" customFormat="1" ht="39.6">
      <c r="A47" s="25"/>
      <c r="B47" s="25"/>
      <c r="C47" s="26"/>
      <c r="D47" s="22" t="s">
        <v>192</v>
      </c>
      <c r="E47" s="24">
        <v>5000</v>
      </c>
      <c r="F47" s="24">
        <v>5000</v>
      </c>
      <c r="G47" s="24">
        <v>0</v>
      </c>
      <c r="H47" s="24">
        <v>0</v>
      </c>
      <c r="I47" s="24"/>
      <c r="J47" s="24">
        <v>0</v>
      </c>
      <c r="K47" s="24">
        <v>0</v>
      </c>
      <c r="L47" s="24">
        <v>0</v>
      </c>
      <c r="M47" s="24">
        <v>0</v>
      </c>
      <c r="N47" s="24">
        <v>0</v>
      </c>
      <c r="O47" s="24">
        <v>0</v>
      </c>
      <c r="P47" s="24">
        <v>5000</v>
      </c>
    </row>
    <row r="48" spans="1:16" s="20" customFormat="1" ht="39.6">
      <c r="A48" s="25"/>
      <c r="B48" s="25"/>
      <c r="C48" s="26"/>
      <c r="D48" s="22" t="s">
        <v>187</v>
      </c>
      <c r="E48" s="24">
        <v>10000</v>
      </c>
      <c r="F48" s="24">
        <v>10000</v>
      </c>
      <c r="G48" s="24">
        <v>0</v>
      </c>
      <c r="H48" s="24">
        <v>0</v>
      </c>
      <c r="I48" s="24"/>
      <c r="J48" s="24">
        <v>0</v>
      </c>
      <c r="K48" s="24">
        <v>0</v>
      </c>
      <c r="L48" s="24">
        <v>0</v>
      </c>
      <c r="M48" s="24">
        <v>0</v>
      </c>
      <c r="N48" s="24">
        <v>0</v>
      </c>
      <c r="O48" s="24">
        <v>0</v>
      </c>
      <c r="P48" s="24">
        <v>10000</v>
      </c>
    </row>
    <row r="49" spans="1:18" ht="26.4">
      <c r="A49" s="4" t="s">
        <v>61</v>
      </c>
      <c r="B49" s="4" t="s">
        <v>62</v>
      </c>
      <c r="C49" s="6"/>
      <c r="D49" s="7" t="s">
        <v>63</v>
      </c>
      <c r="E49" s="8">
        <v>101000</v>
      </c>
      <c r="F49" s="8">
        <v>101000</v>
      </c>
      <c r="G49" s="8">
        <v>78700</v>
      </c>
      <c r="H49" s="8">
        <v>0</v>
      </c>
      <c r="I49" s="8">
        <v>0</v>
      </c>
      <c r="J49" s="8">
        <v>0</v>
      </c>
      <c r="K49" s="8">
        <v>0</v>
      </c>
      <c r="L49" s="8">
        <v>0</v>
      </c>
      <c r="M49" s="8">
        <v>0</v>
      </c>
      <c r="N49" s="8">
        <v>0</v>
      </c>
      <c r="O49" s="8">
        <v>0</v>
      </c>
      <c r="P49" s="8">
        <f t="shared" si="0"/>
        <v>101000</v>
      </c>
    </row>
    <row r="50" spans="1:18" ht="26.4">
      <c r="A50" s="10" t="s">
        <v>64</v>
      </c>
      <c r="B50" s="10" t="s">
        <v>65</v>
      </c>
      <c r="C50" s="11" t="s">
        <v>58</v>
      </c>
      <c r="D50" s="12" t="s">
        <v>66</v>
      </c>
      <c r="E50" s="13">
        <v>101000</v>
      </c>
      <c r="F50" s="13">
        <v>101000</v>
      </c>
      <c r="G50" s="13">
        <v>78700</v>
      </c>
      <c r="H50" s="13">
        <v>0</v>
      </c>
      <c r="I50" s="13">
        <v>0</v>
      </c>
      <c r="J50" s="13">
        <v>0</v>
      </c>
      <c r="K50" s="13">
        <v>0</v>
      </c>
      <c r="L50" s="13">
        <v>0</v>
      </c>
      <c r="M50" s="13">
        <v>0</v>
      </c>
      <c r="N50" s="13">
        <v>0</v>
      </c>
      <c r="O50" s="13">
        <v>0</v>
      </c>
      <c r="P50" s="13">
        <f t="shared" si="0"/>
        <v>101000</v>
      </c>
    </row>
    <row r="51" spans="1:18">
      <c r="A51" s="4" t="s">
        <v>67</v>
      </c>
      <c r="B51" s="4" t="s">
        <v>68</v>
      </c>
      <c r="C51" s="6"/>
      <c r="D51" s="7" t="s">
        <v>69</v>
      </c>
      <c r="E51" s="8">
        <v>38200</v>
      </c>
      <c r="F51" s="8">
        <v>38200</v>
      </c>
      <c r="G51" s="8">
        <v>0</v>
      </c>
      <c r="H51" s="8">
        <v>0</v>
      </c>
      <c r="I51" s="8">
        <v>0</v>
      </c>
      <c r="J51" s="8">
        <v>0</v>
      </c>
      <c r="K51" s="8">
        <v>0</v>
      </c>
      <c r="L51" s="8">
        <v>0</v>
      </c>
      <c r="M51" s="8">
        <v>0</v>
      </c>
      <c r="N51" s="8">
        <v>0</v>
      </c>
      <c r="O51" s="8">
        <v>0</v>
      </c>
      <c r="P51" s="8">
        <f t="shared" si="0"/>
        <v>38200</v>
      </c>
    </row>
    <row r="52" spans="1:18" ht="39.6">
      <c r="A52" s="10" t="s">
        <v>70</v>
      </c>
      <c r="B52" s="10" t="s">
        <v>72</v>
      </c>
      <c r="C52" s="11" t="s">
        <v>71</v>
      </c>
      <c r="D52" s="12" t="s">
        <v>73</v>
      </c>
      <c r="E52" s="13">
        <v>38200</v>
      </c>
      <c r="F52" s="13">
        <v>38200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13">
        <v>0</v>
      </c>
      <c r="P52" s="13">
        <f t="shared" si="0"/>
        <v>38200</v>
      </c>
    </row>
    <row r="53" spans="1:18" ht="39.6">
      <c r="A53" s="10"/>
      <c r="B53" s="10"/>
      <c r="C53" s="11"/>
      <c r="D53" s="24" t="s">
        <v>191</v>
      </c>
      <c r="E53" s="24">
        <v>38200</v>
      </c>
      <c r="F53" s="24">
        <v>38200</v>
      </c>
      <c r="G53" s="24">
        <v>0</v>
      </c>
      <c r="H53" s="24">
        <v>0</v>
      </c>
      <c r="I53" s="24">
        <v>0</v>
      </c>
      <c r="J53" s="24">
        <v>0</v>
      </c>
      <c r="K53" s="24">
        <v>0</v>
      </c>
      <c r="L53" s="24">
        <v>0</v>
      </c>
      <c r="M53" s="24">
        <v>0</v>
      </c>
      <c r="N53" s="24">
        <v>0</v>
      </c>
      <c r="O53" s="24">
        <v>0</v>
      </c>
      <c r="P53" s="24">
        <f t="shared" ref="P53" si="4">E53+J53</f>
        <v>38200</v>
      </c>
      <c r="Q53" s="20"/>
      <c r="R53" s="20"/>
    </row>
    <row r="54" spans="1:18" ht="26.4">
      <c r="A54" s="4" t="s">
        <v>74</v>
      </c>
      <c r="B54" s="4" t="s">
        <v>75</v>
      </c>
      <c r="C54" s="6"/>
      <c r="D54" s="7" t="s">
        <v>76</v>
      </c>
      <c r="E54" s="8">
        <v>188400</v>
      </c>
      <c r="F54" s="8">
        <v>188400</v>
      </c>
      <c r="G54" s="8">
        <v>0</v>
      </c>
      <c r="H54" s="8">
        <v>0</v>
      </c>
      <c r="I54" s="8">
        <v>0</v>
      </c>
      <c r="J54" s="8">
        <v>0</v>
      </c>
      <c r="K54" s="8">
        <v>0</v>
      </c>
      <c r="L54" s="8">
        <v>0</v>
      </c>
      <c r="M54" s="8">
        <v>0</v>
      </c>
      <c r="N54" s="8">
        <v>0</v>
      </c>
      <c r="O54" s="8">
        <v>0</v>
      </c>
      <c r="P54" s="8">
        <f t="shared" si="0"/>
        <v>188400</v>
      </c>
    </row>
    <row r="55" spans="1:18" ht="39.6">
      <c r="A55" s="10" t="s">
        <v>77</v>
      </c>
      <c r="B55" s="10" t="s">
        <v>79</v>
      </c>
      <c r="C55" s="11" t="s">
        <v>78</v>
      </c>
      <c r="D55" s="12" t="s">
        <v>80</v>
      </c>
      <c r="E55" s="13">
        <v>188400</v>
      </c>
      <c r="F55" s="13">
        <v>188400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13">
        <v>0</v>
      </c>
      <c r="P55" s="13">
        <f t="shared" si="0"/>
        <v>188400</v>
      </c>
    </row>
    <row r="56" spans="1:18" ht="39.6">
      <c r="A56" s="10"/>
      <c r="B56" s="10"/>
      <c r="C56" s="11"/>
      <c r="D56" s="24" t="s">
        <v>191</v>
      </c>
      <c r="E56" s="24">
        <v>98200</v>
      </c>
      <c r="F56" s="24">
        <v>98200</v>
      </c>
      <c r="G56" s="24">
        <v>0</v>
      </c>
      <c r="H56" s="24">
        <v>0</v>
      </c>
      <c r="I56" s="24">
        <v>0</v>
      </c>
      <c r="J56" s="24">
        <v>0</v>
      </c>
      <c r="K56" s="24">
        <v>0</v>
      </c>
      <c r="L56" s="24">
        <v>0</v>
      </c>
      <c r="M56" s="24">
        <v>0</v>
      </c>
      <c r="N56" s="24">
        <v>0</v>
      </c>
      <c r="O56" s="24">
        <v>0</v>
      </c>
      <c r="P56" s="24">
        <f t="shared" si="0"/>
        <v>98200</v>
      </c>
      <c r="Q56" s="20"/>
      <c r="R56" s="20"/>
    </row>
    <row r="57" spans="1:18" ht="39.6">
      <c r="A57" s="10"/>
      <c r="B57" s="10"/>
      <c r="C57" s="11"/>
      <c r="D57" s="22" t="s">
        <v>192</v>
      </c>
      <c r="E57" s="24">
        <v>90200</v>
      </c>
      <c r="F57" s="24">
        <v>90200</v>
      </c>
      <c r="G57" s="24">
        <v>0</v>
      </c>
      <c r="H57" s="24">
        <v>0</v>
      </c>
      <c r="I57" s="24">
        <v>0</v>
      </c>
      <c r="J57" s="24">
        <v>0</v>
      </c>
      <c r="K57" s="24">
        <v>0</v>
      </c>
      <c r="L57" s="24">
        <v>0</v>
      </c>
      <c r="M57" s="24">
        <v>0</v>
      </c>
      <c r="N57" s="24">
        <v>0</v>
      </c>
      <c r="O57" s="24">
        <v>0</v>
      </c>
      <c r="P57" s="24">
        <f t="shared" ref="P57" si="5">E57+J57</f>
        <v>90200</v>
      </c>
      <c r="Q57" s="20"/>
      <c r="R57" s="20"/>
    </row>
    <row r="58" spans="1:18">
      <c r="A58" s="4" t="s">
        <v>81</v>
      </c>
      <c r="B58" s="4" t="s">
        <v>82</v>
      </c>
      <c r="C58" s="6"/>
      <c r="D58" s="7" t="s">
        <v>83</v>
      </c>
      <c r="E58" s="8">
        <v>8300</v>
      </c>
      <c r="F58" s="8">
        <v>8300</v>
      </c>
      <c r="G58" s="8">
        <v>0</v>
      </c>
      <c r="H58" s="8">
        <v>0</v>
      </c>
      <c r="I58" s="8">
        <v>0</v>
      </c>
      <c r="J58" s="8">
        <v>0</v>
      </c>
      <c r="K58" s="8">
        <v>0</v>
      </c>
      <c r="L58" s="8">
        <v>0</v>
      </c>
      <c r="M58" s="8">
        <v>0</v>
      </c>
      <c r="N58" s="8">
        <v>0</v>
      </c>
      <c r="O58" s="8">
        <v>0</v>
      </c>
      <c r="P58" s="8">
        <f t="shared" si="0"/>
        <v>8300</v>
      </c>
    </row>
    <row r="59" spans="1:18" ht="39.6">
      <c r="A59" s="10" t="s">
        <v>84</v>
      </c>
      <c r="B59" s="10" t="s">
        <v>85</v>
      </c>
      <c r="C59" s="11" t="s">
        <v>78</v>
      </c>
      <c r="D59" s="12" t="s">
        <v>86</v>
      </c>
      <c r="E59" s="13">
        <v>8300</v>
      </c>
      <c r="F59" s="13">
        <v>8300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13">
        <v>0</v>
      </c>
      <c r="P59" s="13">
        <f t="shared" si="0"/>
        <v>8300</v>
      </c>
    </row>
    <row r="60" spans="1:18" ht="39.6">
      <c r="A60" s="10"/>
      <c r="B60" s="10"/>
      <c r="C60" s="11"/>
      <c r="D60" s="24" t="s">
        <v>191</v>
      </c>
      <c r="E60" s="24">
        <v>8300</v>
      </c>
      <c r="F60" s="24">
        <v>8300</v>
      </c>
      <c r="G60" s="24">
        <v>0</v>
      </c>
      <c r="H60" s="24">
        <v>0</v>
      </c>
      <c r="I60" s="24">
        <v>0</v>
      </c>
      <c r="J60" s="24">
        <v>0</v>
      </c>
      <c r="K60" s="24">
        <v>0</v>
      </c>
      <c r="L60" s="24">
        <v>0</v>
      </c>
      <c r="M60" s="24">
        <v>0</v>
      </c>
      <c r="N60" s="24">
        <v>0</v>
      </c>
      <c r="O60" s="24">
        <v>0</v>
      </c>
      <c r="P60" s="24">
        <f t="shared" ref="P60" si="6">E60+J60</f>
        <v>8300</v>
      </c>
      <c r="Q60" s="20"/>
      <c r="R60" s="20"/>
    </row>
    <row r="61" spans="1:18" ht="26.4">
      <c r="A61" s="4" t="s">
        <v>87</v>
      </c>
      <c r="B61" s="4" t="s">
        <v>89</v>
      </c>
      <c r="C61" s="9" t="s">
        <v>88</v>
      </c>
      <c r="D61" s="7" t="s">
        <v>90</v>
      </c>
      <c r="E61" s="8">
        <v>15000</v>
      </c>
      <c r="F61" s="8">
        <v>0</v>
      </c>
      <c r="G61" s="8">
        <v>0</v>
      </c>
      <c r="H61" s="8">
        <v>0</v>
      </c>
      <c r="I61" s="8">
        <v>15000</v>
      </c>
      <c r="J61" s="8">
        <v>0</v>
      </c>
      <c r="K61" s="8">
        <v>0</v>
      </c>
      <c r="L61" s="8">
        <v>0</v>
      </c>
      <c r="M61" s="8">
        <v>0</v>
      </c>
      <c r="N61" s="8">
        <v>0</v>
      </c>
      <c r="O61" s="8">
        <v>0</v>
      </c>
      <c r="P61" s="8">
        <f t="shared" si="0"/>
        <v>15000</v>
      </c>
    </row>
    <row r="62" spans="1:18" ht="39.6">
      <c r="A62" s="4" t="s">
        <v>91</v>
      </c>
      <c r="B62" s="4" t="s">
        <v>93</v>
      </c>
      <c r="C62" s="9" t="s">
        <v>92</v>
      </c>
      <c r="D62" s="7" t="s">
        <v>94</v>
      </c>
      <c r="E62" s="8">
        <v>200000</v>
      </c>
      <c r="F62" s="8">
        <v>200000</v>
      </c>
      <c r="G62" s="8">
        <v>0</v>
      </c>
      <c r="H62" s="8">
        <v>0</v>
      </c>
      <c r="I62" s="8">
        <v>0</v>
      </c>
      <c r="J62" s="8">
        <v>0</v>
      </c>
      <c r="K62" s="8">
        <v>0</v>
      </c>
      <c r="L62" s="8">
        <v>0</v>
      </c>
      <c r="M62" s="8">
        <v>0</v>
      </c>
      <c r="N62" s="8">
        <v>0</v>
      </c>
      <c r="O62" s="8">
        <v>0</v>
      </c>
      <c r="P62" s="8">
        <f t="shared" si="0"/>
        <v>200000</v>
      </c>
    </row>
    <row r="63" spans="1:18" ht="39.6">
      <c r="A63" s="4" t="s">
        <v>95</v>
      </c>
      <c r="B63" s="4" t="s">
        <v>96</v>
      </c>
      <c r="C63" s="9" t="s">
        <v>34</v>
      </c>
      <c r="D63" s="7" t="s">
        <v>97</v>
      </c>
      <c r="E63" s="8">
        <v>370000</v>
      </c>
      <c r="F63" s="8">
        <v>370000</v>
      </c>
      <c r="G63" s="8">
        <v>0</v>
      </c>
      <c r="H63" s="8">
        <v>0</v>
      </c>
      <c r="I63" s="8">
        <v>0</v>
      </c>
      <c r="J63" s="8">
        <v>0</v>
      </c>
      <c r="K63" s="8">
        <v>0</v>
      </c>
      <c r="L63" s="8">
        <v>0</v>
      </c>
      <c r="M63" s="8">
        <v>0</v>
      </c>
      <c r="N63" s="8">
        <v>0</v>
      </c>
      <c r="O63" s="8">
        <v>0</v>
      </c>
      <c r="P63" s="8">
        <f t="shared" si="0"/>
        <v>370000</v>
      </c>
    </row>
    <row r="64" spans="1:18" ht="26.4">
      <c r="A64" s="4" t="s">
        <v>98</v>
      </c>
      <c r="B64" s="5"/>
      <c r="C64" s="6"/>
      <c r="D64" s="7" t="s">
        <v>99</v>
      </c>
      <c r="E64" s="8">
        <v>2392777.58</v>
      </c>
      <c r="F64" s="8">
        <v>2392777.58</v>
      </c>
      <c r="G64" s="8">
        <v>1533558.58</v>
      </c>
      <c r="H64" s="8">
        <v>-750000</v>
      </c>
      <c r="I64" s="8">
        <v>0</v>
      </c>
      <c r="J64" s="8">
        <v>655200</v>
      </c>
      <c r="K64" s="8">
        <v>0</v>
      </c>
      <c r="L64" s="8">
        <v>0</v>
      </c>
      <c r="M64" s="8">
        <v>0</v>
      </c>
      <c r="N64" s="8">
        <v>655200</v>
      </c>
      <c r="O64" s="8">
        <v>655200</v>
      </c>
      <c r="P64" s="8">
        <f t="shared" si="0"/>
        <v>3047977.58</v>
      </c>
    </row>
    <row r="65" spans="1:18" ht="39.6">
      <c r="A65" s="4" t="s">
        <v>100</v>
      </c>
      <c r="B65" s="5"/>
      <c r="C65" s="6"/>
      <c r="D65" s="7" t="s">
        <v>101</v>
      </c>
      <c r="E65" s="8">
        <v>2392777.58</v>
      </c>
      <c r="F65" s="8">
        <v>2392777.58</v>
      </c>
      <c r="G65" s="8">
        <v>1533558.58</v>
      </c>
      <c r="H65" s="8">
        <v>-750000</v>
      </c>
      <c r="I65" s="8">
        <v>0</v>
      </c>
      <c r="J65" s="8">
        <v>655200</v>
      </c>
      <c r="K65" s="8">
        <v>0</v>
      </c>
      <c r="L65" s="8">
        <v>0</v>
      </c>
      <c r="M65" s="8">
        <v>0</v>
      </c>
      <c r="N65" s="8">
        <v>655200</v>
      </c>
      <c r="O65" s="8">
        <v>655200</v>
      </c>
      <c r="P65" s="8">
        <f t="shared" si="0"/>
        <v>3047977.58</v>
      </c>
    </row>
    <row r="66" spans="1:18">
      <c r="A66" s="4" t="s">
        <v>102</v>
      </c>
      <c r="B66" s="4" t="s">
        <v>104</v>
      </c>
      <c r="C66" s="9" t="s">
        <v>103</v>
      </c>
      <c r="D66" s="7" t="s">
        <v>105</v>
      </c>
      <c r="E66" s="8">
        <v>-740000</v>
      </c>
      <c r="F66" s="8">
        <v>-740000</v>
      </c>
      <c r="G66" s="8">
        <v>0</v>
      </c>
      <c r="H66" s="8">
        <v>-750000</v>
      </c>
      <c r="I66" s="8">
        <v>0</v>
      </c>
      <c r="J66" s="8">
        <v>0</v>
      </c>
      <c r="K66" s="8">
        <v>0</v>
      </c>
      <c r="L66" s="8">
        <v>0</v>
      </c>
      <c r="M66" s="8">
        <v>0</v>
      </c>
      <c r="N66" s="8">
        <v>0</v>
      </c>
      <c r="O66" s="8">
        <v>0</v>
      </c>
      <c r="P66" s="8">
        <f t="shared" si="0"/>
        <v>-740000</v>
      </c>
    </row>
    <row r="67" spans="1:18" s="23" customFormat="1" ht="39.6">
      <c r="A67" s="21"/>
      <c r="B67" s="21"/>
      <c r="C67" s="21"/>
      <c r="D67" s="34" t="s">
        <v>193</v>
      </c>
      <c r="E67" s="22">
        <v>60000</v>
      </c>
      <c r="F67" s="22">
        <v>60000</v>
      </c>
      <c r="G67" s="22">
        <v>0</v>
      </c>
      <c r="H67" s="22">
        <v>50000</v>
      </c>
      <c r="I67" s="22"/>
      <c r="J67" s="22">
        <v>0</v>
      </c>
      <c r="K67" s="22">
        <v>0</v>
      </c>
      <c r="L67" s="22">
        <v>0</v>
      </c>
      <c r="M67" s="22">
        <v>0</v>
      </c>
      <c r="N67" s="22">
        <v>0</v>
      </c>
      <c r="O67" s="22">
        <v>0</v>
      </c>
      <c r="P67" s="22">
        <f>E67</f>
        <v>60000</v>
      </c>
    </row>
    <row r="68" spans="1:18" ht="79.2">
      <c r="A68" s="4" t="s">
        <v>106</v>
      </c>
      <c r="B68" s="4" t="s">
        <v>51</v>
      </c>
      <c r="C68" s="9" t="s">
        <v>107</v>
      </c>
      <c r="D68" s="7" t="s">
        <v>108</v>
      </c>
      <c r="E68" s="8">
        <v>3078277.58</v>
      </c>
      <c r="F68" s="8">
        <v>3078277.58</v>
      </c>
      <c r="G68" s="8">
        <v>1488878.58</v>
      </c>
      <c r="H68" s="8">
        <v>0</v>
      </c>
      <c r="I68" s="8">
        <v>0</v>
      </c>
      <c r="J68" s="8">
        <v>300000</v>
      </c>
      <c r="K68" s="8">
        <v>0</v>
      </c>
      <c r="L68" s="8">
        <v>0</v>
      </c>
      <c r="M68" s="8">
        <v>0</v>
      </c>
      <c r="N68" s="8">
        <v>300000</v>
      </c>
      <c r="O68" s="8">
        <v>300000</v>
      </c>
      <c r="P68" s="8">
        <f t="shared" si="0"/>
        <v>3378277.58</v>
      </c>
    </row>
    <row r="69" spans="1:18" s="20" customFormat="1" ht="57.75" customHeight="1">
      <c r="A69" s="17"/>
      <c r="B69" s="17"/>
      <c r="C69" s="18"/>
      <c r="D69" s="19" t="s">
        <v>189</v>
      </c>
      <c r="E69" s="24">
        <v>1016477.58</v>
      </c>
      <c r="F69" s="24">
        <v>1016477.58</v>
      </c>
      <c r="G69" s="24">
        <v>833178.58</v>
      </c>
      <c r="H69" s="24"/>
      <c r="I69" s="24"/>
      <c r="J69" s="24">
        <v>0</v>
      </c>
      <c r="K69" s="24">
        <v>0</v>
      </c>
      <c r="L69" s="24">
        <v>0</v>
      </c>
      <c r="M69" s="24">
        <v>0</v>
      </c>
      <c r="N69" s="24">
        <v>0</v>
      </c>
      <c r="O69" s="24">
        <v>0</v>
      </c>
      <c r="P69" s="24">
        <f t="shared" si="0"/>
        <v>1016477.58</v>
      </c>
    </row>
    <row r="70" spans="1:18" s="20" customFormat="1" ht="79.2">
      <c r="A70" s="17"/>
      <c r="B70" s="17"/>
      <c r="C70" s="18"/>
      <c r="D70" s="19" t="s">
        <v>180</v>
      </c>
      <c r="E70" s="24">
        <v>0</v>
      </c>
      <c r="F70" s="24">
        <v>0</v>
      </c>
      <c r="G70" s="24">
        <v>655700</v>
      </c>
      <c r="H70" s="24">
        <v>-800000</v>
      </c>
      <c r="I70" s="24"/>
      <c r="J70" s="24">
        <v>0</v>
      </c>
      <c r="K70" s="24">
        <v>0</v>
      </c>
      <c r="L70" s="24">
        <v>0</v>
      </c>
      <c r="M70" s="24">
        <v>0</v>
      </c>
      <c r="N70" s="24">
        <v>0</v>
      </c>
      <c r="O70" s="24">
        <v>0</v>
      </c>
      <c r="P70" s="24">
        <v>0</v>
      </c>
    </row>
    <row r="71" spans="1:18" s="23" customFormat="1" ht="39.6">
      <c r="A71" s="21"/>
      <c r="B71" s="21"/>
      <c r="C71" s="21"/>
      <c r="D71" s="34" t="s">
        <v>193</v>
      </c>
      <c r="E71" s="22">
        <v>327800</v>
      </c>
      <c r="F71" s="22">
        <v>327800</v>
      </c>
      <c r="G71" s="22">
        <v>0</v>
      </c>
      <c r="H71" s="22">
        <v>0</v>
      </c>
      <c r="I71" s="22"/>
      <c r="J71" s="22">
        <v>0</v>
      </c>
      <c r="K71" s="22">
        <v>0</v>
      </c>
      <c r="L71" s="22">
        <v>0</v>
      </c>
      <c r="M71" s="22">
        <v>0</v>
      </c>
      <c r="N71" s="22">
        <v>0</v>
      </c>
      <c r="O71" s="22">
        <v>0</v>
      </c>
      <c r="P71" s="22">
        <f>E71</f>
        <v>327800</v>
      </c>
    </row>
    <row r="72" spans="1:18" ht="39.6">
      <c r="A72" s="4" t="s">
        <v>109</v>
      </c>
      <c r="B72" s="4" t="s">
        <v>111</v>
      </c>
      <c r="C72" s="9" t="s">
        <v>110</v>
      </c>
      <c r="D72" s="7" t="s">
        <v>112</v>
      </c>
      <c r="E72" s="8">
        <v>44500</v>
      </c>
      <c r="F72" s="8">
        <v>44500</v>
      </c>
      <c r="G72" s="8">
        <v>36480</v>
      </c>
      <c r="H72" s="8">
        <v>0</v>
      </c>
      <c r="I72" s="8">
        <v>0</v>
      </c>
      <c r="J72" s="8">
        <v>0</v>
      </c>
      <c r="K72" s="8">
        <v>0</v>
      </c>
      <c r="L72" s="8">
        <v>0</v>
      </c>
      <c r="M72" s="8">
        <v>0</v>
      </c>
      <c r="N72" s="8">
        <v>0</v>
      </c>
      <c r="O72" s="8">
        <v>0</v>
      </c>
      <c r="P72" s="8">
        <f t="shared" si="0"/>
        <v>44500</v>
      </c>
    </row>
    <row r="73" spans="1:18" ht="39.6">
      <c r="A73" s="4"/>
      <c r="B73" s="4"/>
      <c r="C73" s="9"/>
      <c r="D73" s="22" t="s">
        <v>187</v>
      </c>
      <c r="E73" s="24">
        <v>44500</v>
      </c>
      <c r="F73" s="24">
        <v>44500</v>
      </c>
      <c r="G73" s="24">
        <v>36480</v>
      </c>
      <c r="H73" s="24">
        <v>0</v>
      </c>
      <c r="I73" s="24">
        <v>0</v>
      </c>
      <c r="J73" s="24">
        <v>0</v>
      </c>
      <c r="K73" s="24">
        <v>0</v>
      </c>
      <c r="L73" s="24">
        <v>0</v>
      </c>
      <c r="M73" s="24">
        <v>0</v>
      </c>
      <c r="N73" s="24">
        <v>0</v>
      </c>
      <c r="O73" s="24">
        <v>0</v>
      </c>
      <c r="P73" s="24">
        <f t="shared" ref="P73" si="7">E73+J73</f>
        <v>44500</v>
      </c>
      <c r="Q73" s="20"/>
      <c r="R73" s="20"/>
    </row>
    <row r="74" spans="1:18" ht="26.4">
      <c r="A74" s="4" t="s">
        <v>113</v>
      </c>
      <c r="B74" s="4" t="s">
        <v>115</v>
      </c>
      <c r="C74" s="9" t="s">
        <v>114</v>
      </c>
      <c r="D74" s="7" t="s">
        <v>116</v>
      </c>
      <c r="E74" s="8">
        <v>10000</v>
      </c>
      <c r="F74" s="8">
        <v>10000</v>
      </c>
      <c r="G74" s="8">
        <v>8200</v>
      </c>
      <c r="H74" s="8">
        <v>0</v>
      </c>
      <c r="I74" s="8">
        <v>0</v>
      </c>
      <c r="J74" s="8">
        <v>0</v>
      </c>
      <c r="K74" s="8">
        <v>0</v>
      </c>
      <c r="L74" s="8">
        <v>0</v>
      </c>
      <c r="M74" s="8">
        <v>0</v>
      </c>
      <c r="N74" s="8">
        <v>0</v>
      </c>
      <c r="O74" s="8">
        <v>0</v>
      </c>
      <c r="P74" s="8">
        <f t="shared" si="0"/>
        <v>10000</v>
      </c>
    </row>
    <row r="75" spans="1:18" ht="39.6">
      <c r="A75" s="4"/>
      <c r="B75" s="4"/>
      <c r="C75" s="9"/>
      <c r="D75" s="22" t="s">
        <v>187</v>
      </c>
      <c r="E75" s="24">
        <v>10000</v>
      </c>
      <c r="F75" s="24">
        <v>10000</v>
      </c>
      <c r="G75" s="24">
        <v>8200</v>
      </c>
      <c r="H75" s="24">
        <v>0</v>
      </c>
      <c r="I75" s="24">
        <v>0</v>
      </c>
      <c r="J75" s="24">
        <v>0</v>
      </c>
      <c r="K75" s="24">
        <v>0</v>
      </c>
      <c r="L75" s="24">
        <v>0</v>
      </c>
      <c r="M75" s="24">
        <v>0</v>
      </c>
      <c r="N75" s="24">
        <v>0</v>
      </c>
      <c r="O75" s="24">
        <v>0</v>
      </c>
      <c r="P75" s="24">
        <f t="shared" ref="P75" si="8">E75+J75</f>
        <v>10000</v>
      </c>
      <c r="Q75" s="20"/>
      <c r="R75" s="20"/>
    </row>
    <row r="76" spans="1:18">
      <c r="A76" s="4" t="s">
        <v>117</v>
      </c>
      <c r="B76" s="4" t="s">
        <v>118</v>
      </c>
      <c r="C76" s="6"/>
      <c r="D76" s="7" t="s">
        <v>119</v>
      </c>
      <c r="E76" s="8">
        <v>0</v>
      </c>
      <c r="F76" s="8">
        <v>0</v>
      </c>
      <c r="G76" s="8">
        <v>0</v>
      </c>
      <c r="H76" s="8">
        <v>0</v>
      </c>
      <c r="I76" s="8">
        <v>0</v>
      </c>
      <c r="J76" s="8">
        <v>355200</v>
      </c>
      <c r="K76" s="8">
        <v>0</v>
      </c>
      <c r="L76" s="8">
        <v>0</v>
      </c>
      <c r="M76" s="8">
        <v>0</v>
      </c>
      <c r="N76" s="8">
        <v>355200</v>
      </c>
      <c r="O76" s="8">
        <v>355200</v>
      </c>
      <c r="P76" s="8">
        <f t="shared" ref="P76:P106" si="9">E76+J76</f>
        <v>355200</v>
      </c>
    </row>
    <row r="77" spans="1:18" ht="39.6">
      <c r="A77" s="10" t="s">
        <v>120</v>
      </c>
      <c r="B77" s="10" t="s">
        <v>121</v>
      </c>
      <c r="C77" s="11" t="s">
        <v>26</v>
      </c>
      <c r="D77" s="12" t="s">
        <v>122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355200</v>
      </c>
      <c r="K77" s="13">
        <v>0</v>
      </c>
      <c r="L77" s="13">
        <v>0</v>
      </c>
      <c r="M77" s="13">
        <v>0</v>
      </c>
      <c r="N77" s="13">
        <v>355200</v>
      </c>
      <c r="O77" s="13">
        <v>355200</v>
      </c>
      <c r="P77" s="13">
        <f t="shared" si="9"/>
        <v>355200</v>
      </c>
    </row>
    <row r="78" spans="1:18" s="20" customFormat="1" ht="66">
      <c r="A78" s="25"/>
      <c r="B78" s="25"/>
      <c r="C78" s="26"/>
      <c r="D78" s="27" t="s">
        <v>190</v>
      </c>
      <c r="E78" s="24">
        <v>0</v>
      </c>
      <c r="F78" s="24">
        <v>0</v>
      </c>
      <c r="G78" s="24">
        <v>0</v>
      </c>
      <c r="H78" s="24">
        <v>0</v>
      </c>
      <c r="I78" s="24"/>
      <c r="J78" s="24">
        <v>323200</v>
      </c>
      <c r="K78" s="24">
        <v>0</v>
      </c>
      <c r="L78" s="24">
        <v>0</v>
      </c>
      <c r="M78" s="24">
        <v>0</v>
      </c>
      <c r="N78" s="24">
        <v>323200</v>
      </c>
      <c r="O78" s="24">
        <v>323200</v>
      </c>
      <c r="P78" s="24">
        <v>323200</v>
      </c>
    </row>
    <row r="79" spans="1:18">
      <c r="A79" s="4" t="s">
        <v>123</v>
      </c>
      <c r="B79" s="5"/>
      <c r="C79" s="6"/>
      <c r="D79" s="7" t="s">
        <v>124</v>
      </c>
      <c r="E79" s="8">
        <v>158650</v>
      </c>
      <c r="F79" s="8">
        <v>158650</v>
      </c>
      <c r="G79" s="8">
        <v>0</v>
      </c>
      <c r="H79" s="8">
        <v>0</v>
      </c>
      <c r="I79" s="8">
        <v>0</v>
      </c>
      <c r="J79" s="8">
        <v>0</v>
      </c>
      <c r="K79" s="8">
        <v>0</v>
      </c>
      <c r="L79" s="8">
        <v>0</v>
      </c>
      <c r="M79" s="8">
        <v>0</v>
      </c>
      <c r="N79" s="8">
        <v>0</v>
      </c>
      <c r="O79" s="8">
        <v>0</v>
      </c>
      <c r="P79" s="8">
        <f t="shared" si="9"/>
        <v>158650</v>
      </c>
    </row>
    <row r="80" spans="1:18" ht="26.4">
      <c r="A80" s="4" t="s">
        <v>125</v>
      </c>
      <c r="B80" s="5"/>
      <c r="C80" s="6"/>
      <c r="D80" s="7" t="s">
        <v>126</v>
      </c>
      <c r="E80" s="8">
        <v>158650</v>
      </c>
      <c r="F80" s="8">
        <v>158650</v>
      </c>
      <c r="G80" s="8">
        <v>0</v>
      </c>
      <c r="H80" s="8">
        <v>0</v>
      </c>
      <c r="I80" s="8">
        <v>0</v>
      </c>
      <c r="J80" s="8">
        <v>0</v>
      </c>
      <c r="K80" s="8">
        <v>0</v>
      </c>
      <c r="L80" s="8">
        <v>0</v>
      </c>
      <c r="M80" s="8">
        <v>0</v>
      </c>
      <c r="N80" s="8">
        <v>0</v>
      </c>
      <c r="O80" s="8">
        <v>0</v>
      </c>
      <c r="P80" s="8">
        <f t="shared" si="9"/>
        <v>158650</v>
      </c>
    </row>
    <row r="81" spans="1:18" ht="66">
      <c r="A81" s="4" t="s">
        <v>127</v>
      </c>
      <c r="B81" s="4" t="s">
        <v>128</v>
      </c>
      <c r="C81" s="6"/>
      <c r="D81" s="7" t="s">
        <v>129</v>
      </c>
      <c r="E81" s="8">
        <v>110500</v>
      </c>
      <c r="F81" s="8">
        <v>110500</v>
      </c>
      <c r="G81" s="8">
        <v>0</v>
      </c>
      <c r="H81" s="8">
        <v>0</v>
      </c>
      <c r="I81" s="8">
        <v>0</v>
      </c>
      <c r="J81" s="8">
        <v>0</v>
      </c>
      <c r="K81" s="8">
        <v>0</v>
      </c>
      <c r="L81" s="8">
        <v>0</v>
      </c>
      <c r="M81" s="8">
        <v>0</v>
      </c>
      <c r="N81" s="8">
        <v>0</v>
      </c>
      <c r="O81" s="8">
        <v>0</v>
      </c>
      <c r="P81" s="8">
        <f t="shared" si="9"/>
        <v>110500</v>
      </c>
    </row>
    <row r="82" spans="1:18" ht="26.4">
      <c r="A82" s="10" t="s">
        <v>130</v>
      </c>
      <c r="B82" s="10" t="s">
        <v>132</v>
      </c>
      <c r="C82" s="11" t="s">
        <v>131</v>
      </c>
      <c r="D82" s="12" t="s">
        <v>133</v>
      </c>
      <c r="E82" s="13">
        <v>20500</v>
      </c>
      <c r="F82" s="13">
        <v>20500</v>
      </c>
      <c r="G82" s="13">
        <v>0</v>
      </c>
      <c r="H82" s="13">
        <v>0</v>
      </c>
      <c r="I82" s="13">
        <v>0</v>
      </c>
      <c r="J82" s="13">
        <v>0</v>
      </c>
      <c r="K82" s="13">
        <v>0</v>
      </c>
      <c r="L82" s="13">
        <v>0</v>
      </c>
      <c r="M82" s="13">
        <v>0</v>
      </c>
      <c r="N82" s="13">
        <v>0</v>
      </c>
      <c r="O82" s="13">
        <v>0</v>
      </c>
      <c r="P82" s="13">
        <f t="shared" si="9"/>
        <v>20500</v>
      </c>
    </row>
    <row r="83" spans="1:18" ht="39.6">
      <c r="A83" s="10"/>
      <c r="B83" s="10"/>
      <c r="C83" s="11"/>
      <c r="D83" s="24" t="s">
        <v>191</v>
      </c>
      <c r="E83" s="24">
        <v>11500</v>
      </c>
      <c r="F83" s="24">
        <v>11500</v>
      </c>
      <c r="G83" s="24">
        <v>0</v>
      </c>
      <c r="H83" s="24">
        <v>0</v>
      </c>
      <c r="I83" s="24">
        <v>0</v>
      </c>
      <c r="J83" s="24">
        <v>0</v>
      </c>
      <c r="K83" s="24">
        <v>0</v>
      </c>
      <c r="L83" s="24">
        <v>0</v>
      </c>
      <c r="M83" s="24">
        <v>0</v>
      </c>
      <c r="N83" s="24">
        <v>0</v>
      </c>
      <c r="O83" s="24">
        <v>0</v>
      </c>
      <c r="P83" s="24">
        <f t="shared" si="9"/>
        <v>11500</v>
      </c>
      <c r="Q83" s="20"/>
      <c r="R83" s="20"/>
    </row>
    <row r="84" spans="1:18" ht="39.6">
      <c r="A84" s="10"/>
      <c r="B84" s="10"/>
      <c r="C84" s="11"/>
      <c r="D84" s="22" t="s">
        <v>192</v>
      </c>
      <c r="E84" s="24">
        <v>5500</v>
      </c>
      <c r="F84" s="24">
        <v>5500</v>
      </c>
      <c r="G84" s="24">
        <v>0</v>
      </c>
      <c r="H84" s="24">
        <v>0</v>
      </c>
      <c r="I84" s="24">
        <v>0</v>
      </c>
      <c r="J84" s="24">
        <v>0</v>
      </c>
      <c r="K84" s="24">
        <v>0</v>
      </c>
      <c r="L84" s="24">
        <v>0</v>
      </c>
      <c r="M84" s="24">
        <v>0</v>
      </c>
      <c r="N84" s="24">
        <v>0</v>
      </c>
      <c r="O84" s="24">
        <v>0</v>
      </c>
      <c r="P84" s="24">
        <f t="shared" ref="P84:P85" si="10">E84+J84</f>
        <v>5500</v>
      </c>
      <c r="Q84" s="20"/>
      <c r="R84" s="20"/>
    </row>
    <row r="85" spans="1:18" ht="39.6">
      <c r="A85" s="10"/>
      <c r="B85" s="10"/>
      <c r="C85" s="11"/>
      <c r="D85" s="24" t="s">
        <v>187</v>
      </c>
      <c r="E85" s="24">
        <v>3500</v>
      </c>
      <c r="F85" s="24">
        <v>3500</v>
      </c>
      <c r="G85" s="24">
        <v>0</v>
      </c>
      <c r="H85" s="24">
        <v>0</v>
      </c>
      <c r="I85" s="24">
        <v>0</v>
      </c>
      <c r="J85" s="24">
        <v>0</v>
      </c>
      <c r="K85" s="24">
        <v>0</v>
      </c>
      <c r="L85" s="24">
        <v>0</v>
      </c>
      <c r="M85" s="24">
        <v>0</v>
      </c>
      <c r="N85" s="24">
        <v>0</v>
      </c>
      <c r="O85" s="24">
        <v>0</v>
      </c>
      <c r="P85" s="24">
        <f t="shared" si="10"/>
        <v>3500</v>
      </c>
      <c r="Q85" s="20"/>
      <c r="R85" s="20"/>
    </row>
    <row r="86" spans="1:18" s="32" customFormat="1" ht="39.6">
      <c r="A86" s="28" t="s">
        <v>134</v>
      </c>
      <c r="B86" s="28" t="s">
        <v>135</v>
      </c>
      <c r="C86" s="29" t="s">
        <v>131</v>
      </c>
      <c r="D86" s="30" t="s">
        <v>136</v>
      </c>
      <c r="E86" s="31">
        <v>90000</v>
      </c>
      <c r="F86" s="31">
        <v>90000</v>
      </c>
      <c r="G86" s="31">
        <v>0</v>
      </c>
      <c r="H86" s="31">
        <v>0</v>
      </c>
      <c r="I86" s="31">
        <v>0</v>
      </c>
      <c r="J86" s="31">
        <v>0</v>
      </c>
      <c r="K86" s="31">
        <v>0</v>
      </c>
      <c r="L86" s="31">
        <v>0</v>
      </c>
      <c r="M86" s="31">
        <v>0</v>
      </c>
      <c r="N86" s="31">
        <v>0</v>
      </c>
      <c r="O86" s="31">
        <v>0</v>
      </c>
      <c r="P86" s="31">
        <f t="shared" si="9"/>
        <v>90000</v>
      </c>
    </row>
    <row r="87" spans="1:18" ht="79.2">
      <c r="A87" s="4" t="s">
        <v>137</v>
      </c>
      <c r="B87" s="4" t="s">
        <v>138</v>
      </c>
      <c r="C87" s="9" t="s">
        <v>104</v>
      </c>
      <c r="D87" s="7" t="s">
        <v>139</v>
      </c>
      <c r="E87" s="8">
        <v>19531.28</v>
      </c>
      <c r="F87" s="8">
        <v>19531.28</v>
      </c>
      <c r="G87" s="8">
        <v>0</v>
      </c>
      <c r="H87" s="8">
        <v>0</v>
      </c>
      <c r="I87" s="8">
        <v>0</v>
      </c>
      <c r="J87" s="8">
        <v>0</v>
      </c>
      <c r="K87" s="8">
        <v>0</v>
      </c>
      <c r="L87" s="8">
        <v>0</v>
      </c>
      <c r="M87" s="8">
        <v>0</v>
      </c>
      <c r="N87" s="8">
        <v>0</v>
      </c>
      <c r="O87" s="8">
        <v>0</v>
      </c>
      <c r="P87" s="8">
        <f t="shared" si="9"/>
        <v>19531.28</v>
      </c>
    </row>
    <row r="88" spans="1:18" ht="39.6">
      <c r="A88" s="4"/>
      <c r="B88" s="4"/>
      <c r="C88" s="9"/>
      <c r="D88" s="24" t="s">
        <v>187</v>
      </c>
      <c r="E88" s="24">
        <v>11381.28</v>
      </c>
      <c r="F88" s="24">
        <v>11381.28</v>
      </c>
      <c r="G88" s="24">
        <v>0</v>
      </c>
      <c r="H88" s="24">
        <v>0</v>
      </c>
      <c r="I88" s="24">
        <v>0</v>
      </c>
      <c r="J88" s="24">
        <v>0</v>
      </c>
      <c r="K88" s="24">
        <v>0</v>
      </c>
      <c r="L88" s="24">
        <v>0</v>
      </c>
      <c r="M88" s="24">
        <v>0</v>
      </c>
      <c r="N88" s="24">
        <v>0</v>
      </c>
      <c r="O88" s="24">
        <v>0</v>
      </c>
      <c r="P88" s="24">
        <f t="shared" si="9"/>
        <v>11381.28</v>
      </c>
    </row>
    <row r="89" spans="1:18" ht="39.6">
      <c r="A89" s="10"/>
      <c r="B89" s="10"/>
      <c r="C89" s="11"/>
      <c r="D89" s="24" t="s">
        <v>191</v>
      </c>
      <c r="E89" s="24">
        <v>8150</v>
      </c>
      <c r="F89" s="24">
        <v>8150</v>
      </c>
      <c r="G89" s="24">
        <v>0</v>
      </c>
      <c r="H89" s="24">
        <v>0</v>
      </c>
      <c r="I89" s="24">
        <v>0</v>
      </c>
      <c r="J89" s="24">
        <v>0</v>
      </c>
      <c r="K89" s="24">
        <v>0</v>
      </c>
      <c r="L89" s="24">
        <v>0</v>
      </c>
      <c r="M89" s="24">
        <v>0</v>
      </c>
      <c r="N89" s="24">
        <v>0</v>
      </c>
      <c r="O89" s="24">
        <v>0</v>
      </c>
      <c r="P89" s="24">
        <f t="shared" ref="P89" si="11">E89+J89</f>
        <v>8150</v>
      </c>
      <c r="Q89" s="20"/>
      <c r="R89" s="20"/>
    </row>
    <row r="90" spans="1:18">
      <c r="A90" s="4" t="s">
        <v>140</v>
      </c>
      <c r="B90" s="4" t="s">
        <v>68</v>
      </c>
      <c r="C90" s="6"/>
      <c r="D90" s="7" t="s">
        <v>69</v>
      </c>
      <c r="E90" s="8">
        <v>2418.7199999999998</v>
      </c>
      <c r="F90" s="8">
        <v>2418.7199999999998</v>
      </c>
      <c r="G90" s="8">
        <v>0</v>
      </c>
      <c r="H90" s="8">
        <v>0</v>
      </c>
      <c r="I90" s="8">
        <v>0</v>
      </c>
      <c r="J90" s="8">
        <v>0</v>
      </c>
      <c r="K90" s="8">
        <v>0</v>
      </c>
      <c r="L90" s="8">
        <v>0</v>
      </c>
      <c r="M90" s="8">
        <v>0</v>
      </c>
      <c r="N90" s="8">
        <v>0</v>
      </c>
      <c r="O90" s="8">
        <v>0</v>
      </c>
      <c r="P90" s="8">
        <f t="shared" si="9"/>
        <v>2418.7199999999998</v>
      </c>
    </row>
    <row r="91" spans="1:18" ht="26.4">
      <c r="A91" s="10" t="s">
        <v>141</v>
      </c>
      <c r="B91" s="10" t="s">
        <v>142</v>
      </c>
      <c r="C91" s="11" t="s">
        <v>71</v>
      </c>
      <c r="D91" s="12" t="s">
        <v>143</v>
      </c>
      <c r="E91" s="13">
        <v>2418.7199999999998</v>
      </c>
      <c r="F91" s="13">
        <v>2418.7199999999998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13">
        <v>0</v>
      </c>
      <c r="P91" s="13">
        <f t="shared" si="9"/>
        <v>2418.7199999999998</v>
      </c>
    </row>
    <row r="92" spans="1:18" ht="39.6">
      <c r="A92" s="10"/>
      <c r="B92" s="10"/>
      <c r="C92" s="11"/>
      <c r="D92" s="24" t="s">
        <v>187</v>
      </c>
      <c r="E92" s="24">
        <v>2418.7199999999998</v>
      </c>
      <c r="F92" s="24">
        <v>2418.7199999999998</v>
      </c>
      <c r="G92" s="24">
        <v>0</v>
      </c>
      <c r="H92" s="24">
        <v>0</v>
      </c>
      <c r="I92" s="24">
        <v>0</v>
      </c>
      <c r="J92" s="24">
        <v>0</v>
      </c>
      <c r="K92" s="24">
        <v>0</v>
      </c>
      <c r="L92" s="24">
        <v>0</v>
      </c>
      <c r="M92" s="24">
        <v>0</v>
      </c>
      <c r="N92" s="24">
        <v>0</v>
      </c>
      <c r="O92" s="24">
        <v>0</v>
      </c>
      <c r="P92" s="24">
        <f t="shared" ref="P92" si="12">E92+J92</f>
        <v>2418.7199999999998</v>
      </c>
      <c r="Q92" s="20"/>
      <c r="R92" s="20"/>
    </row>
    <row r="93" spans="1:18">
      <c r="A93" s="4" t="s">
        <v>144</v>
      </c>
      <c r="B93" s="4" t="s">
        <v>145</v>
      </c>
      <c r="C93" s="6"/>
      <c r="D93" s="7" t="s">
        <v>146</v>
      </c>
      <c r="E93" s="8">
        <v>26200</v>
      </c>
      <c r="F93" s="8">
        <v>26200</v>
      </c>
      <c r="G93" s="8">
        <v>0</v>
      </c>
      <c r="H93" s="8">
        <v>0</v>
      </c>
      <c r="I93" s="8">
        <v>0</v>
      </c>
      <c r="J93" s="8">
        <v>0</v>
      </c>
      <c r="K93" s="8">
        <v>0</v>
      </c>
      <c r="L93" s="8">
        <v>0</v>
      </c>
      <c r="M93" s="8">
        <v>0</v>
      </c>
      <c r="N93" s="8">
        <v>0</v>
      </c>
      <c r="O93" s="8">
        <v>0</v>
      </c>
      <c r="P93" s="8">
        <f t="shared" si="9"/>
        <v>26200</v>
      </c>
    </row>
    <row r="94" spans="1:18" ht="26.4">
      <c r="A94" s="10" t="s">
        <v>147</v>
      </c>
      <c r="B94" s="10" t="s">
        <v>148</v>
      </c>
      <c r="C94" s="11" t="s">
        <v>111</v>
      </c>
      <c r="D94" s="12" t="s">
        <v>149</v>
      </c>
      <c r="E94" s="13">
        <v>26200</v>
      </c>
      <c r="F94" s="13">
        <v>26200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13">
        <v>0</v>
      </c>
      <c r="P94" s="13">
        <f t="shared" si="9"/>
        <v>26200</v>
      </c>
    </row>
    <row r="95" spans="1:18" ht="39.6">
      <c r="A95" s="10"/>
      <c r="B95" s="10"/>
      <c r="C95" s="11"/>
      <c r="D95" s="24" t="s">
        <v>187</v>
      </c>
      <c r="E95" s="24">
        <v>26200</v>
      </c>
      <c r="F95" s="24">
        <v>26200</v>
      </c>
      <c r="G95" s="24">
        <v>0</v>
      </c>
      <c r="H95" s="24">
        <v>0</v>
      </c>
      <c r="I95" s="24">
        <v>0</v>
      </c>
      <c r="J95" s="24">
        <v>0</v>
      </c>
      <c r="K95" s="24">
        <v>0</v>
      </c>
      <c r="L95" s="24">
        <v>0</v>
      </c>
      <c r="M95" s="24">
        <v>0</v>
      </c>
      <c r="N95" s="24">
        <v>0</v>
      </c>
      <c r="O95" s="24">
        <v>0</v>
      </c>
      <c r="P95" s="24">
        <f t="shared" ref="P95" si="13">E95+J95</f>
        <v>26200</v>
      </c>
    </row>
    <row r="96" spans="1:18" ht="26.4">
      <c r="A96" s="4" t="s">
        <v>150</v>
      </c>
      <c r="B96" s="5"/>
      <c r="C96" s="6"/>
      <c r="D96" s="7" t="s">
        <v>151</v>
      </c>
      <c r="E96" s="8">
        <v>336000</v>
      </c>
      <c r="F96" s="8">
        <v>336000</v>
      </c>
      <c r="G96" s="8">
        <v>187600</v>
      </c>
      <c r="H96" s="8">
        <v>0</v>
      </c>
      <c r="I96" s="8">
        <v>0</v>
      </c>
      <c r="J96" s="8">
        <v>0</v>
      </c>
      <c r="K96" s="8">
        <v>0</v>
      </c>
      <c r="L96" s="8">
        <v>0</v>
      </c>
      <c r="M96" s="8">
        <v>0</v>
      </c>
      <c r="N96" s="8">
        <v>0</v>
      </c>
      <c r="O96" s="8">
        <v>0</v>
      </c>
      <c r="P96" s="8">
        <f t="shared" si="9"/>
        <v>336000</v>
      </c>
    </row>
    <row r="97" spans="1:16">
      <c r="A97" s="4" t="s">
        <v>152</v>
      </c>
      <c r="B97" s="5"/>
      <c r="C97" s="6"/>
      <c r="D97" s="7" t="s">
        <v>153</v>
      </c>
      <c r="E97" s="8">
        <v>336000</v>
      </c>
      <c r="F97" s="8">
        <v>336000</v>
      </c>
      <c r="G97" s="8">
        <v>187600</v>
      </c>
      <c r="H97" s="8">
        <v>0</v>
      </c>
      <c r="I97" s="8">
        <v>0</v>
      </c>
      <c r="J97" s="8">
        <v>0</v>
      </c>
      <c r="K97" s="8">
        <v>0</v>
      </c>
      <c r="L97" s="8">
        <v>0</v>
      </c>
      <c r="M97" s="8">
        <v>0</v>
      </c>
      <c r="N97" s="8">
        <v>0</v>
      </c>
      <c r="O97" s="8">
        <v>0</v>
      </c>
      <c r="P97" s="8">
        <f t="shared" si="9"/>
        <v>336000</v>
      </c>
    </row>
    <row r="98" spans="1:16">
      <c r="A98" s="4" t="s">
        <v>154</v>
      </c>
      <c r="B98" s="4" t="s">
        <v>156</v>
      </c>
      <c r="C98" s="9" t="s">
        <v>155</v>
      </c>
      <c r="D98" s="7" t="s">
        <v>157</v>
      </c>
      <c r="E98" s="8">
        <v>60700</v>
      </c>
      <c r="F98" s="8">
        <v>60700</v>
      </c>
      <c r="G98" s="8">
        <v>49300</v>
      </c>
      <c r="H98" s="8">
        <v>0</v>
      </c>
      <c r="I98" s="8">
        <v>0</v>
      </c>
      <c r="J98" s="8">
        <v>0</v>
      </c>
      <c r="K98" s="8">
        <v>0</v>
      </c>
      <c r="L98" s="8">
        <v>0</v>
      </c>
      <c r="M98" s="8">
        <v>0</v>
      </c>
      <c r="N98" s="8">
        <v>0</v>
      </c>
      <c r="O98" s="8">
        <v>0</v>
      </c>
      <c r="P98" s="8">
        <f t="shared" si="9"/>
        <v>60700</v>
      </c>
    </row>
    <row r="99" spans="1:16" s="23" customFormat="1" ht="39.6">
      <c r="A99" s="21"/>
      <c r="B99" s="21"/>
      <c r="C99" s="21"/>
      <c r="D99" s="34" t="s">
        <v>193</v>
      </c>
      <c r="E99" s="22">
        <v>60700</v>
      </c>
      <c r="F99" s="22">
        <v>60700</v>
      </c>
      <c r="G99" s="22">
        <v>49300</v>
      </c>
      <c r="H99" s="22">
        <v>0</v>
      </c>
      <c r="I99" s="22"/>
      <c r="J99" s="22">
        <v>0</v>
      </c>
      <c r="K99" s="22">
        <v>0</v>
      </c>
      <c r="L99" s="22">
        <v>0</v>
      </c>
      <c r="M99" s="22">
        <v>0</v>
      </c>
      <c r="N99" s="22">
        <v>0</v>
      </c>
      <c r="O99" s="22">
        <v>0</v>
      </c>
      <c r="P99" s="24">
        <f>E99</f>
        <v>60700</v>
      </c>
    </row>
    <row r="100" spans="1:16" ht="39.6">
      <c r="A100" s="4" t="s">
        <v>158</v>
      </c>
      <c r="B100" s="4" t="s">
        <v>160</v>
      </c>
      <c r="C100" s="9" t="s">
        <v>159</v>
      </c>
      <c r="D100" s="7" t="s">
        <v>161</v>
      </c>
      <c r="E100" s="8">
        <v>275300</v>
      </c>
      <c r="F100" s="8">
        <v>275300</v>
      </c>
      <c r="G100" s="8">
        <v>138300</v>
      </c>
      <c r="H100" s="8">
        <v>0</v>
      </c>
      <c r="I100" s="8">
        <v>0</v>
      </c>
      <c r="J100" s="8">
        <v>0</v>
      </c>
      <c r="K100" s="8">
        <v>0</v>
      </c>
      <c r="L100" s="8">
        <v>0</v>
      </c>
      <c r="M100" s="8">
        <v>0</v>
      </c>
      <c r="N100" s="8">
        <v>0</v>
      </c>
      <c r="O100" s="8">
        <v>0</v>
      </c>
      <c r="P100" s="8">
        <f t="shared" si="9"/>
        <v>275300</v>
      </c>
    </row>
    <row r="101" spans="1:16" s="23" customFormat="1" ht="39.6">
      <c r="A101" s="21"/>
      <c r="B101" s="21"/>
      <c r="C101" s="21"/>
      <c r="D101" s="34" t="s">
        <v>193</v>
      </c>
      <c r="E101" s="22">
        <v>175300</v>
      </c>
      <c r="F101" s="22">
        <v>175300</v>
      </c>
      <c r="G101" s="22">
        <v>138300</v>
      </c>
      <c r="H101" s="22">
        <v>0</v>
      </c>
      <c r="I101" s="22"/>
      <c r="J101" s="22">
        <v>0</v>
      </c>
      <c r="K101" s="22">
        <v>0</v>
      </c>
      <c r="L101" s="22">
        <v>0</v>
      </c>
      <c r="M101" s="22">
        <v>0</v>
      </c>
      <c r="N101" s="22">
        <v>0</v>
      </c>
      <c r="O101" s="22">
        <v>0</v>
      </c>
      <c r="P101" s="24">
        <f>E101</f>
        <v>175300</v>
      </c>
    </row>
    <row r="102" spans="1:16" ht="26.4">
      <c r="A102" s="4" t="s">
        <v>162</v>
      </c>
      <c r="B102" s="5"/>
      <c r="C102" s="6"/>
      <c r="D102" s="7" t="s">
        <v>163</v>
      </c>
      <c r="E102" s="8">
        <v>1183000</v>
      </c>
      <c r="F102" s="8">
        <v>1183000</v>
      </c>
      <c r="G102" s="8">
        <v>0</v>
      </c>
      <c r="H102" s="8">
        <v>0</v>
      </c>
      <c r="I102" s="8">
        <v>0</v>
      </c>
      <c r="J102" s="8">
        <v>710000</v>
      </c>
      <c r="K102" s="8">
        <v>0</v>
      </c>
      <c r="L102" s="8">
        <v>0</v>
      </c>
      <c r="M102" s="8">
        <v>0</v>
      </c>
      <c r="N102" s="8">
        <v>710000</v>
      </c>
      <c r="O102" s="8">
        <v>710000</v>
      </c>
      <c r="P102" s="8">
        <f t="shared" si="9"/>
        <v>1893000</v>
      </c>
    </row>
    <row r="103" spans="1:16" ht="26.4">
      <c r="A103" s="4" t="s">
        <v>164</v>
      </c>
      <c r="B103" s="5"/>
      <c r="C103" s="6"/>
      <c r="D103" s="7" t="s">
        <v>163</v>
      </c>
      <c r="E103" s="8">
        <v>1183000</v>
      </c>
      <c r="F103" s="8">
        <v>1183000</v>
      </c>
      <c r="G103" s="8">
        <v>0</v>
      </c>
      <c r="H103" s="8">
        <v>0</v>
      </c>
      <c r="I103" s="8">
        <v>0</v>
      </c>
      <c r="J103" s="8">
        <v>710000</v>
      </c>
      <c r="K103" s="8">
        <v>0</v>
      </c>
      <c r="L103" s="8">
        <v>0</v>
      </c>
      <c r="M103" s="8">
        <v>0</v>
      </c>
      <c r="N103" s="8">
        <v>710000</v>
      </c>
      <c r="O103" s="8">
        <v>710000</v>
      </c>
      <c r="P103" s="8">
        <f t="shared" si="9"/>
        <v>1893000</v>
      </c>
    </row>
    <row r="104" spans="1:16" ht="79.2">
      <c r="A104" s="4" t="s">
        <v>165</v>
      </c>
      <c r="B104" s="4" t="s">
        <v>166</v>
      </c>
      <c r="C104" s="9" t="s">
        <v>34</v>
      </c>
      <c r="D104" s="7" t="s">
        <v>167</v>
      </c>
      <c r="E104" s="8">
        <v>1183000</v>
      </c>
      <c r="F104" s="8">
        <v>1183000</v>
      </c>
      <c r="G104" s="8">
        <v>0</v>
      </c>
      <c r="H104" s="8">
        <v>0</v>
      </c>
      <c r="I104" s="8">
        <v>0</v>
      </c>
      <c r="J104" s="8">
        <v>0</v>
      </c>
      <c r="K104" s="8">
        <v>0</v>
      </c>
      <c r="L104" s="8">
        <v>0</v>
      </c>
      <c r="M104" s="8">
        <v>0</v>
      </c>
      <c r="N104" s="8">
        <v>0</v>
      </c>
      <c r="O104" s="8">
        <v>0</v>
      </c>
      <c r="P104" s="8">
        <f t="shared" si="9"/>
        <v>1183000</v>
      </c>
    </row>
    <row r="105" spans="1:16">
      <c r="A105" s="4" t="s">
        <v>168</v>
      </c>
      <c r="B105" s="4" t="s">
        <v>169</v>
      </c>
      <c r="C105" s="9" t="s">
        <v>34</v>
      </c>
      <c r="D105" s="7" t="s">
        <v>170</v>
      </c>
      <c r="E105" s="8">
        <v>0</v>
      </c>
      <c r="F105" s="8">
        <v>0</v>
      </c>
      <c r="G105" s="8">
        <v>0</v>
      </c>
      <c r="H105" s="8">
        <v>0</v>
      </c>
      <c r="I105" s="8">
        <v>0</v>
      </c>
      <c r="J105" s="8">
        <v>710000</v>
      </c>
      <c r="K105" s="8">
        <v>0</v>
      </c>
      <c r="L105" s="8">
        <v>0</v>
      </c>
      <c r="M105" s="8">
        <v>0</v>
      </c>
      <c r="N105" s="8">
        <v>710000</v>
      </c>
      <c r="O105" s="8">
        <v>710000</v>
      </c>
      <c r="P105" s="8">
        <f t="shared" si="9"/>
        <v>710000</v>
      </c>
    </row>
    <row r="106" spans="1:16">
      <c r="A106" s="5"/>
      <c r="B106" s="4" t="s">
        <v>171</v>
      </c>
      <c r="C106" s="6"/>
      <c r="D106" s="8" t="s">
        <v>6</v>
      </c>
      <c r="E106" s="8">
        <v>12474838.58</v>
      </c>
      <c r="F106" s="8">
        <v>12126212.58</v>
      </c>
      <c r="G106" s="8">
        <v>2384830.58</v>
      </c>
      <c r="H106" s="8">
        <v>-750000</v>
      </c>
      <c r="I106" s="8">
        <v>348626</v>
      </c>
      <c r="J106" s="8">
        <v>1730200</v>
      </c>
      <c r="K106" s="8">
        <v>0</v>
      </c>
      <c r="L106" s="8">
        <v>0</v>
      </c>
      <c r="M106" s="8">
        <v>0</v>
      </c>
      <c r="N106" s="8">
        <v>1730200</v>
      </c>
      <c r="O106" s="8">
        <v>1730200</v>
      </c>
      <c r="P106" s="8">
        <f t="shared" si="9"/>
        <v>14205038.58</v>
      </c>
    </row>
    <row r="109" spans="1:16">
      <c r="B109" s="14" t="s">
        <v>172</v>
      </c>
      <c r="I109" s="14" t="s">
        <v>173</v>
      </c>
      <c r="M109" s="33"/>
      <c r="O109" s="33" t="s">
        <v>173</v>
      </c>
    </row>
    <row r="112" spans="1:16">
      <c r="A112" s="15"/>
    </row>
    <row r="113" spans="1:1">
      <c r="A113" s="15"/>
    </row>
    <row r="114" spans="1:1">
      <c r="A114" s="15"/>
    </row>
    <row r="115" spans="1:1">
      <c r="A115" s="15"/>
    </row>
  </sheetData>
  <mergeCells count="23">
    <mergeCell ref="B9:B12"/>
    <mergeCell ref="C9:C12"/>
    <mergeCell ref="D9:D12"/>
    <mergeCell ref="E9:I9"/>
    <mergeCell ref="E10:E12"/>
    <mergeCell ref="F10:F12"/>
    <mergeCell ref="G10:H10"/>
    <mergeCell ref="O11:O12"/>
    <mergeCell ref="P9:P12"/>
    <mergeCell ref="A5:P5"/>
    <mergeCell ref="A6:P6"/>
    <mergeCell ref="A7:P7"/>
    <mergeCell ref="G11:G12"/>
    <mergeCell ref="H11:H12"/>
    <mergeCell ref="I10:I12"/>
    <mergeCell ref="J9:O9"/>
    <mergeCell ref="J10:J12"/>
    <mergeCell ref="K10:K12"/>
    <mergeCell ref="L10:M10"/>
    <mergeCell ref="L11:L12"/>
    <mergeCell ref="M11:M12"/>
    <mergeCell ref="N10:N12"/>
    <mergeCell ref="A9:A12"/>
  </mergeCells>
  <pageMargins left="0.19685039370078741" right="0.19685039370078741" top="0.39370078740157483" bottom="0.19685039370078741" header="0" footer="0"/>
  <pageSetup paperSize="9" scale="78" fitToHeight="50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1</vt:i4>
      </vt:variant>
      <vt:variant>
        <vt:lpstr>Іменовані діапазони</vt:lpstr>
      </vt:variant>
      <vt:variant>
        <vt:i4>1</vt:i4>
      </vt:variant>
    </vt:vector>
  </HeadingPairs>
  <TitlesOfParts>
    <vt:vector size="2" baseType="lpstr">
      <vt:lpstr>Аркуш1</vt:lpstr>
      <vt:lpstr>Аркуш1!Заголовки_для_друку</vt:lpstr>
    </vt:vector>
  </TitlesOfParts>
  <Company>DG Win&amp;Soft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doxodu-7</dc:creator>
  <cp:lastModifiedBy>doxodu-7</cp:lastModifiedBy>
  <cp:lastPrinted>2018-03-27T05:54:04Z</cp:lastPrinted>
  <dcterms:created xsi:type="dcterms:W3CDTF">2018-03-22T10:30:05Z</dcterms:created>
  <dcterms:modified xsi:type="dcterms:W3CDTF">2018-03-27T05:54:38Z</dcterms:modified>
</cp:coreProperties>
</file>