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8580" windowHeight="5832"/>
  </bookViews>
  <sheets>
    <sheet name="Аркуш1" sheetId="1" r:id="rId1"/>
  </sheets>
  <definedNames>
    <definedName name="_xlnm.Print_Titles" localSheetId="0">Аркуш1!$9:$12</definedName>
  </definedNames>
  <calcPr calcId="125725"/>
</workbook>
</file>

<file path=xl/calcChain.xml><?xml version="1.0" encoding="utf-8"?>
<calcChain xmlns="http://schemas.openxmlformats.org/spreadsheetml/2006/main">
  <c r="F24" i="1"/>
  <c r="E24"/>
  <c r="P101"/>
  <c r="P99"/>
  <c r="P71"/>
  <c r="P67"/>
  <c r="P39"/>
  <c r="P23"/>
  <c r="P95" l="1"/>
  <c r="P92"/>
  <c r="P88"/>
  <c r="P85"/>
  <c r="P84"/>
  <c r="P73"/>
  <c r="P75"/>
  <c r="P57"/>
  <c r="P37"/>
  <c r="P89"/>
  <c r="P83"/>
  <c r="P60"/>
  <c r="P56"/>
  <c r="P53"/>
  <c r="P35"/>
  <c r="P22"/>
  <c r="P44"/>
  <c r="E44"/>
  <c r="E38"/>
  <c r="P38" s="1"/>
  <c r="E36"/>
  <c r="P36" s="1"/>
  <c r="E34"/>
  <c r="P34" s="1"/>
  <c r="E33"/>
  <c r="P33" s="1"/>
  <c r="E32"/>
  <c r="P32" s="1"/>
  <c r="E31"/>
  <c r="P31" s="1"/>
  <c r="E30"/>
  <c r="P30" s="1"/>
  <c r="E29"/>
  <c r="P29" s="1"/>
  <c r="P69"/>
  <c r="P106" l="1"/>
  <c r="P105"/>
  <c r="P104"/>
  <c r="P103"/>
  <c r="P102"/>
  <c r="P100"/>
  <c r="P98"/>
  <c r="P97"/>
  <c r="P96"/>
  <c r="P94"/>
  <c r="P93"/>
  <c r="P91"/>
  <c r="P90"/>
  <c r="P87"/>
  <c r="P86"/>
  <c r="P82"/>
  <c r="P81"/>
  <c r="P80"/>
  <c r="P79"/>
  <c r="P77"/>
  <c r="P76"/>
  <c r="P74"/>
  <c r="P72"/>
  <c r="P68"/>
  <c r="P66"/>
  <c r="P65"/>
  <c r="P64"/>
  <c r="P63"/>
  <c r="P62"/>
  <c r="P61"/>
  <c r="P59"/>
  <c r="P58"/>
  <c r="P55"/>
  <c r="P54"/>
  <c r="P52"/>
  <c r="P51"/>
  <c r="P50"/>
  <c r="P49"/>
  <c r="P46"/>
  <c r="P45"/>
  <c r="P43"/>
  <c r="P42"/>
  <c r="P28"/>
  <c r="P27"/>
  <c r="P24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<sst xmlns="http://schemas.openxmlformats.org/spreadsheetml/2006/main" count="250" uniqueCount="201">
  <si>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</si>
  <si>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</si>
  <si>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</si>
  <si>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</si>
  <si>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</si>
  <si>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</si>
  <si>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</si>
  <si>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</si>
  <si>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</si>
  <si>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</si>
  <si>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</si>
  <si>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</si>
  <si>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</si>
  <si>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</si>
  <si>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</si>
  <si>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</si>
  <si>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Апарат місцевої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</si>
  <si>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</si>
  <si>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</si>
  <si>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</si>
  <si>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</si>
  <si>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</si>
  <si>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0117690</t>
  </si>
  <si>
    <t>7690</t>
  </si>
  <si>
    <t>Інша економічна діяльність</t>
  </si>
  <si>
    <t>0117693</t>
  </si>
  <si>
    <t>0490</t>
  </si>
  <si>
    <t>7693</t>
  </si>
  <si>
    <t>Інші заходи, пов`язані з економічною діяльністю</t>
  </si>
  <si>
    <t>0200000</t>
  </si>
  <si>
    <t>Державна адміністрація</t>
  </si>
  <si>
    <t>0210000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</si>
  <si>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</si>
  <si>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</si>
  <si>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</si>
  <si>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</si>
  <si>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</si>
  <si>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</si>
  <si>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</si>
  <si>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</si>
  <si>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</si>
  <si>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</si>
  <si>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</si>
  <si>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</si>
  <si>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</si>
  <si>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</si>
  <si>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</si>
  <si>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</si>
  <si>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</si>
  <si>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</si>
  <si>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</si>
  <si>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</si>
  <si>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</si>
  <si>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</si>
  <si>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</si>
  <si>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</si>
  <si>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</si>
  <si>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</si>
  <si>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</si>
  <si>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</si>
  <si>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</si>
  <si>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</si>
  <si>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</si>
  <si>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</si>
  <si>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</si>
  <si>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</si>
  <si>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</si>
  <si>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0213190</t>
  </si>
  <si>
    <t>3190</t>
  </si>
  <si>
    <t>Соціальний захист ветеранів війни та праці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</si>
  <si>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</si>
  <si>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</si>
  <si>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</si>
  <si>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</si>
  <si>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0215030</t>
  </si>
  <si>
    <t>5030</t>
  </si>
  <si>
    <t>Розвиток дитячо-юнацького та резервного спорту</t>
  </si>
  <si>
    <t>0215032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</si>
  <si>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</si>
  <si>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</si>
  <si>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</si>
  <si>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</si>
  <si>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</si>
  <si>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</si>
  <si>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</si>
  <si>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</si>
  <si>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</si>
  <si>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</si>
  <si>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</si>
  <si>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</si>
  <si>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</si>
  <si>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</si>
  <si>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</si>
  <si>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</si>
  <si>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</si>
  <si>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</si>
  <si>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</si>
  <si>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</si>
  <si>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</si>
  <si>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 Кіровоградської РДА</t>
  </si>
  <si>
    <t>0610000</t>
  </si>
  <si>
    <t>Відділ освіти, молоді та спорту Кіровоградської районної державної адміністрації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</si>
  <si>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</si>
  <si>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</si>
  <si>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</si>
  <si>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</si>
  <si>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</si>
  <si>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</si>
  <si>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</si>
  <si>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</si>
  <si>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</si>
  <si>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</si>
  <si>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</si>
  <si>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</si>
  <si>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</si>
  <si>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</si>
  <si>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</si>
  <si>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</si>
  <si>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</si>
  <si>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</si>
  <si>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</si>
  <si>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</si>
  <si>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</si>
  <si>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</si>
  <si>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соціального захисту населення</t>
  </si>
  <si>
    <t>0810000</t>
  </si>
  <si>
    <t>Орган з питань праці та соціального захисту населення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</si>
  <si>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</si>
  <si>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</si>
  <si>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</si>
  <si>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</si>
  <si>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</si>
  <si>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</si>
  <si>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</si>
  <si>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</si>
  <si>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</si>
  <si>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</si>
  <si>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</si>
  <si>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</si>
  <si>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</si>
  <si>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</si>
  <si>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0813191</t>
  </si>
  <si>
    <t>3191</t>
  </si>
  <si>
    <t>Інші видатки на соціальний захист ветеранів війни та праці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</si>
  <si>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</si>
  <si>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</si>
  <si>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</si>
  <si>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</si>
  <si>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</si>
  <si>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</si>
  <si>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</si>
  <si>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культури, туризму та культурної спадщини Кіровоградської РДА</t>
  </si>
  <si>
    <t>1010000</t>
  </si>
  <si>
    <t>Орган з питань культури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</si>
  <si>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</si>
  <si>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</si>
  <si>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</si>
  <si>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</si>
  <si>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</si>
  <si>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</si>
  <si>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</si>
  <si>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</si>
  <si>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</si>
  <si>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Фінансове управління Кіровоградської районної державної адміністрація</t>
  </si>
  <si>
    <t>3710000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</si>
  <si>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</si>
  <si>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</si>
  <si>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</si>
  <si>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3719770</t>
  </si>
  <si>
    <t>9770</t>
  </si>
  <si>
    <t>Інші субвенції з місцевого бюджету</t>
  </si>
  <si>
    <t xml:space="preserve"> </t>
  </si>
  <si>
    <t>Заступник голови районної ради</t>
  </si>
  <si>
    <t>Н. ВІТЮК</t>
  </si>
  <si>
    <t>до рішення Кіровоградської районної ради</t>
  </si>
  <si>
    <t>від 16 березня 2018 року № 334</t>
  </si>
  <si>
    <t>Додаток 3</t>
  </si>
  <si>
    <t>ЗМІНИ  до РОЗПОДІЛУ ВИДАТКІВ</t>
  </si>
  <si>
    <t>районного бюджету на 2018 рік за головними розпорядниками коштів,</t>
  </si>
  <si>
    <t xml:space="preserve">          визначених у додатку 2  до рішення Кіровоградської районної ради від 20 грудня  2017 року № 307</t>
  </si>
  <si>
    <t>у тому числі 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</si>
  <si>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тому числі 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переданої з бюджету Соколівської ОТГ</t>
  </si>
  <si>
    <t>в тому числі 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переданої з бюджету Великосеверинівської ОТГ</t>
  </si>
  <si>
    <t>в тому чтслі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Великосеверинівської ОТГ</t>
  </si>
  <si>
    <t>в тому чтслі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Катеринівської ОТГ</t>
  </si>
  <si>
    <t>в тому чтслі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Первозванівської ОТГ</t>
  </si>
  <si>
    <t>в тому чтслі за рахунок субвенції з місцевого бюджету на здійснення переданих видатків у сфері охорони здоров`я за рахунок коштів медичної субвенції переданої з бюджету Соколівської ОТГ</t>
  </si>
  <si>
    <t>в тому числі за рахунок іншої субвенції з місцевого бюджету переданої з бюджету Первозванівської ОТГ</t>
  </si>
  <si>
    <t>в тому числі за рахунок іншої субвенції з місцевого бюджету переданої з бюджету Катеринівської ОТГ</t>
  </si>
  <si>
    <t>у тому числі за рахунок залишку коштів освітньої субвенції з державного бюджету місцевим бюджетам, який утворився на кінець 2017 року</t>
  </si>
  <si>
    <t>у тому числі за рахунок залишку коштів субвенції з державного бюджету на здійснення заходів щодо соціально-економічного розвитку окремих територій, що утворився на кінець 2017 року</t>
  </si>
  <si>
    <t>в тому числі за рахунок іншої субвенції з місцевого бюджету переданої з бюджету Соколівської ОТГ</t>
  </si>
  <si>
    <t>в тому числі за рахунок іншої субвенції з місцевого бюджету переданої з бюджету Великосеверинівської ОТГ</t>
  </si>
  <si>
    <t>в тому числі за рахунок іншої субвенції з місцевого бюджету переданої з сільських бюджетів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</si>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</sst>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10" fillId="0" borderId="1" xfId="0" quotePrefix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/>
    <xf numFmtId="1" fontId="11" fillId="0" borderId="1" xfId="0" quotePrefix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0" xfId="0" applyNumberFormat="1" applyFont="1" applyFill="1"/>
    <xf numFmtId="2" fontId="11" fillId="0" borderId="1" xfId="0" applyNumberFormat="1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2" fontId="11" fillId="0" borderId="1" xfId="0" quotePrefix="1" applyNumberFormat="1" applyFont="1" applyFill="1" applyBorder="1" applyAlignment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2" fontId="12" fillId="0" borderId="1" xfId="0" quotePrefix="1" applyNumberFormat="1" applyFont="1" applyFill="1" applyBorder="1" applyAlignment="1">
      <alignment horizontal="center" vertical="center" wrapText="1"/>
    </xf>
    <xf numFmtId="2" fontId="12" fillId="0" borderId="1" xfId="0" quotePrefix="1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3" fillId="0" borderId="0" xfId="0" applyFont="1" applyFill="1"/>
    <xf numFmtId="1" fontId="13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5">
    <cellStyle name="Звичайний" xfId="0" builtinId="0"/>
    <cellStyle name="Звичайний 2" xfId="3"/>
    <cellStyle name="Звичайний 3" xfId="1"/>
    <cellStyle name="Звичайний 3 2" xfId="4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workbookViewId="0">
      <selection activeCell="A14" sqref="A14:XFD53"/>
    </sheetView>
  </sheetViews>
  <sheetFormatPr defaultColWidth="8.88671875" defaultRowHeight="13.2"/>
  <cols>
    <col min="1" max="3" width="12.109375" style="1" customWidth="1"/>
    <col min="4" max="4" width="40.6640625" style="1" customWidth="1"/>
    <col min="5" max="8" width="11.6640625" style="1" customWidth="1"/>
    <col min="9" max="9" width="11.6640625" style="1" hidden="1" customWidth="1"/>
    <col min="10" max="16" width="11.6640625" style="1" customWidth="1"/>
    <col min="17" max="16384" width="8.88671875" style="1"/>
  </cols>
  <sheetData>
    <row r="1" spans="1:16" ht="15.6">
      <c r="M1" s="16" t="s">
        <v>176</v>
      </c>
    </row>
    <row r="2" spans="1:16" ht="15.6">
      <c r="M2" s="16" t="s">
        <v>174</v>
      </c>
    </row>
    <row r="3" spans="1:16" ht="15.6">
      <c r="M3" s="16" t="s">
        <v>175</v>
      </c>
    </row>
    <row r="5" spans="1:16" ht="15.6">
      <c r="A5" s="37" t="s">
        <v>177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6">
      <c r="A6" s="37" t="s">
        <v>178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6">
      <c r="A7" s="37" t="s">
        <v>179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>
      <c r="P8" s="2" t="s">
        <v>0</v>
      </c>
    </row>
    <row r="9" spans="1:16">
      <c r="A9" s="38" t="s">
        <v>1</v>
      </c>
      <c r="B9" s="38" t="s">
        <v>2</v>
      </c>
      <c r="C9" s="38" t="s">
        <v>3</v>
      </c>
      <c r="D9" s="36" t="s">
        <v>4</v>
      </c>
      <c r="E9" s="36" t="s">
        <v>5</v>
      </c>
      <c r="F9" s="36"/>
      <c r="G9" s="36"/>
      <c r="H9" s="36"/>
      <c r="I9" s="36"/>
      <c r="J9" s="36" t="s">
        <v>12</v>
      </c>
      <c r="K9" s="36"/>
      <c r="L9" s="36"/>
      <c r="M9" s="36"/>
      <c r="N9" s="36"/>
      <c r="O9" s="36"/>
      <c r="P9" s="36" t="s">
        <v>14</v>
      </c>
    </row>
    <row r="10" spans="1:16">
      <c r="A10" s="36"/>
      <c r="B10" s="36"/>
      <c r="C10" s="36"/>
      <c r="D10" s="36"/>
      <c r="E10" s="36" t="s">
        <v>6</v>
      </c>
      <c r="F10" s="36" t="s">
        <v>7</v>
      </c>
      <c r="G10" s="36" t="s">
        <v>8</v>
      </c>
      <c r="H10" s="36"/>
      <c r="I10" s="36" t="s">
        <v>11</v>
      </c>
      <c r="J10" s="36" t="s">
        <v>6</v>
      </c>
      <c r="K10" s="36" t="s">
        <v>7</v>
      </c>
      <c r="L10" s="36" t="s">
        <v>8</v>
      </c>
      <c r="M10" s="36"/>
      <c r="N10" s="36" t="s">
        <v>11</v>
      </c>
      <c r="O10" s="3" t="s">
        <v>8</v>
      </c>
      <c r="P10" s="36"/>
    </row>
    <row r="11" spans="1:16">
      <c r="A11" s="36"/>
      <c r="B11" s="36"/>
      <c r="C11" s="36"/>
      <c r="D11" s="36"/>
      <c r="E11" s="36"/>
      <c r="F11" s="36"/>
      <c r="G11" s="36" t="s">
        <v>9</v>
      </c>
      <c r="H11" s="36" t="s">
        <v>10</v>
      </c>
      <c r="I11" s="36"/>
      <c r="J11" s="36"/>
      <c r="K11" s="36"/>
      <c r="L11" s="36" t="s">
        <v>9</v>
      </c>
      <c r="M11" s="36" t="s">
        <v>10</v>
      </c>
      <c r="N11" s="36"/>
      <c r="O11" s="36" t="s">
        <v>13</v>
      </c>
      <c r="P11" s="36"/>
    </row>
    <row r="12" spans="1:16" ht="44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>
      <c r="A14" s="4" t="s">
        <v>15</v>
      </c>
      <c r="B14" s="5"/>
      <c r="C14" s="6"/>
      <c r="D14" s="7" t="s">
        <v>16</v>
      </c>
      <c r="E14" s="8">
        <v>1188102</v>
      </c>
      <c r="F14" s="8">
        <v>854476</v>
      </c>
      <c r="G14" s="8">
        <v>320472</v>
      </c>
      <c r="H14" s="8">
        <v>0</v>
      </c>
      <c r="I14" s="8">
        <v>333626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ref="P14:P74" si="0">E14+J14</f>
        <v>1188102</v>
      </c>
    </row>
    <row r="15" spans="1:16">
      <c r="A15" s="4" t="s">
        <v>17</v>
      </c>
      <c r="B15" s="5"/>
      <c r="C15" s="6"/>
      <c r="D15" s="7" t="s">
        <v>16</v>
      </c>
      <c r="E15" s="8">
        <v>1188102</v>
      </c>
      <c r="F15" s="8">
        <v>854476</v>
      </c>
      <c r="G15" s="8">
        <v>320472</v>
      </c>
      <c r="H15" s="8">
        <v>0</v>
      </c>
      <c r="I15" s="8">
        <v>333626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0"/>
        <v>1188102</v>
      </c>
    </row>
    <row r="16" spans="1:16" ht="66">
      <c r="A16" s="4" t="s">
        <v>18</v>
      </c>
      <c r="B16" s="4" t="s">
        <v>20</v>
      </c>
      <c r="C16" s="9" t="s">
        <v>19</v>
      </c>
      <c r="D16" s="7" t="s">
        <v>21</v>
      </c>
      <c r="E16" s="8">
        <v>854476</v>
      </c>
      <c r="F16" s="8">
        <v>854476</v>
      </c>
      <c r="G16" s="8">
        <v>320472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854476</v>
      </c>
    </row>
    <row r="17" spans="1:16">
      <c r="A17" s="4" t="s">
        <v>22</v>
      </c>
      <c r="B17" s="4" t="s">
        <v>23</v>
      </c>
      <c r="C17" s="6"/>
      <c r="D17" s="7" t="s">
        <v>24</v>
      </c>
      <c r="E17" s="8">
        <v>333626</v>
      </c>
      <c r="F17" s="8">
        <v>0</v>
      </c>
      <c r="G17" s="8">
        <v>0</v>
      </c>
      <c r="H17" s="8">
        <v>0</v>
      </c>
      <c r="I17" s="8">
        <v>333626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333626</v>
      </c>
    </row>
    <row r="18" spans="1:16" ht="26.4">
      <c r="A18" s="10" t="s">
        <v>25</v>
      </c>
      <c r="B18" s="10" t="s">
        <v>27</v>
      </c>
      <c r="C18" s="11" t="s">
        <v>26</v>
      </c>
      <c r="D18" s="12" t="s">
        <v>28</v>
      </c>
      <c r="E18" s="13">
        <v>333626</v>
      </c>
      <c r="F18" s="13">
        <v>0</v>
      </c>
      <c r="G18" s="13">
        <v>0</v>
      </c>
      <c r="H18" s="13">
        <v>0</v>
      </c>
      <c r="I18" s="13">
        <v>333626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333626</v>
      </c>
    </row>
    <row r="19" spans="1:16">
      <c r="A19" s="4" t="s">
        <v>29</v>
      </c>
      <c r="B19" s="5"/>
      <c r="C19" s="6"/>
      <c r="D19" s="7" t="s">
        <v>30</v>
      </c>
      <c r="E19" s="8">
        <v>7216309</v>
      </c>
      <c r="F19" s="8">
        <v>7201309</v>
      </c>
      <c r="G19" s="8">
        <v>343200</v>
      </c>
      <c r="H19" s="8">
        <v>0</v>
      </c>
      <c r="I19" s="8">
        <v>15000</v>
      </c>
      <c r="J19" s="8">
        <v>365000</v>
      </c>
      <c r="K19" s="8">
        <v>0</v>
      </c>
      <c r="L19" s="8">
        <v>0</v>
      </c>
      <c r="M19" s="8">
        <v>0</v>
      </c>
      <c r="N19" s="8">
        <v>365000</v>
      </c>
      <c r="O19" s="8">
        <v>365000</v>
      </c>
      <c r="P19" s="8">
        <f t="shared" si="0"/>
        <v>7581309</v>
      </c>
    </row>
    <row r="20" spans="1:16">
      <c r="A20" s="4" t="s">
        <v>31</v>
      </c>
      <c r="B20" s="5"/>
      <c r="C20" s="6"/>
      <c r="D20" s="7" t="s">
        <v>30</v>
      </c>
      <c r="E20" s="8">
        <v>7216309</v>
      </c>
      <c r="F20" s="8">
        <v>7201309</v>
      </c>
      <c r="G20" s="8">
        <v>343200</v>
      </c>
      <c r="H20" s="8">
        <v>0</v>
      </c>
      <c r="I20" s="8">
        <v>15000</v>
      </c>
      <c r="J20" s="8">
        <v>365000</v>
      </c>
      <c r="K20" s="8">
        <v>0</v>
      </c>
      <c r="L20" s="8">
        <v>0</v>
      </c>
      <c r="M20" s="8">
        <v>0</v>
      </c>
      <c r="N20" s="8">
        <v>365000</v>
      </c>
      <c r="O20" s="8">
        <v>365000</v>
      </c>
      <c r="P20" s="8">
        <f t="shared" si="0"/>
        <v>7581309</v>
      </c>
    </row>
    <row r="21" spans="1:16" ht="26.4">
      <c r="A21" s="4" t="s">
        <v>32</v>
      </c>
      <c r="B21" s="4" t="s">
        <v>34</v>
      </c>
      <c r="C21" s="9" t="s">
        <v>33</v>
      </c>
      <c r="D21" s="7" t="s">
        <v>35</v>
      </c>
      <c r="E21" s="8">
        <v>200000</v>
      </c>
      <c r="F21" s="8">
        <v>200000</v>
      </c>
      <c r="G21" s="8">
        <v>0</v>
      </c>
      <c r="H21" s="8">
        <v>0</v>
      </c>
      <c r="I21" s="8">
        <v>0</v>
      </c>
      <c r="J21" s="8">
        <v>50000</v>
      </c>
      <c r="K21" s="8">
        <v>0</v>
      </c>
      <c r="L21" s="8">
        <v>0</v>
      </c>
      <c r="M21" s="8">
        <v>0</v>
      </c>
      <c r="N21" s="8">
        <v>50000</v>
      </c>
      <c r="O21" s="8">
        <v>50000</v>
      </c>
      <c r="P21" s="8">
        <f t="shared" si="0"/>
        <v>250000</v>
      </c>
    </row>
    <row r="22" spans="1:16" s="20" customFormat="1" ht="39.6">
      <c r="A22" s="25"/>
      <c r="B22" s="25"/>
      <c r="C22" s="26"/>
      <c r="D22" s="24" t="s">
        <v>191</v>
      </c>
      <c r="E22" s="24">
        <v>50000</v>
      </c>
      <c r="F22" s="24">
        <v>50000</v>
      </c>
      <c r="G22" s="24">
        <v>0</v>
      </c>
      <c r="H22" s="24">
        <v>0</v>
      </c>
      <c r="I22" s="24"/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f t="shared" si="0"/>
        <v>50000</v>
      </c>
    </row>
    <row r="23" spans="1:16" s="20" customFormat="1" ht="39.6">
      <c r="A23" s="25"/>
      <c r="B23" s="25"/>
      <c r="C23" s="26"/>
      <c r="D23" s="24" t="s">
        <v>187</v>
      </c>
      <c r="E23" s="24">
        <v>5000</v>
      </c>
      <c r="F23" s="24">
        <v>5000</v>
      </c>
      <c r="G23" s="24">
        <v>0</v>
      </c>
      <c r="H23" s="24">
        <v>0</v>
      </c>
      <c r="I23" s="24"/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f t="shared" si="0"/>
        <v>5000</v>
      </c>
    </row>
    <row r="24" spans="1:16" ht="26.4">
      <c r="A24" s="4" t="s">
        <v>36</v>
      </c>
      <c r="B24" s="4" t="s">
        <v>38</v>
      </c>
      <c r="C24" s="9" t="s">
        <v>37</v>
      </c>
      <c r="D24" s="7" t="s">
        <v>39</v>
      </c>
      <c r="E24" s="8">
        <f>674321-100000</f>
        <v>574321</v>
      </c>
      <c r="F24" s="8">
        <f>674321-100000</f>
        <v>574321</v>
      </c>
      <c r="G24" s="8">
        <v>0</v>
      </c>
      <c r="H24" s="8">
        <v>0</v>
      </c>
      <c r="I24" s="8">
        <v>0</v>
      </c>
      <c r="J24" s="8">
        <v>225000</v>
      </c>
      <c r="K24" s="8">
        <v>0</v>
      </c>
      <c r="L24" s="8">
        <v>0</v>
      </c>
      <c r="M24" s="8">
        <v>0</v>
      </c>
      <c r="N24" s="8">
        <v>225000</v>
      </c>
      <c r="O24" s="8">
        <v>225000</v>
      </c>
      <c r="P24" s="8">
        <f t="shared" si="0"/>
        <v>799321</v>
      </c>
    </row>
    <row r="25" spans="1:16" s="23" customFormat="1" ht="92.4">
      <c r="A25" s="21"/>
      <c r="B25" s="21"/>
      <c r="C25" s="21"/>
      <c r="D25" s="22" t="s">
        <v>181</v>
      </c>
      <c r="E25" s="22">
        <v>200000</v>
      </c>
      <c r="F25" s="22">
        <v>200000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200000</v>
      </c>
    </row>
    <row r="26" spans="1:16" s="23" customFormat="1" ht="92.4">
      <c r="A26" s="21"/>
      <c r="B26" s="21"/>
      <c r="C26" s="21"/>
      <c r="D26" s="22" t="s">
        <v>182</v>
      </c>
      <c r="E26" s="22">
        <v>124321</v>
      </c>
      <c r="F26" s="22">
        <v>124321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124321</v>
      </c>
    </row>
    <row r="27" spans="1:16">
      <c r="A27" s="4" t="s">
        <v>40</v>
      </c>
      <c r="B27" s="4" t="s">
        <v>41</v>
      </c>
      <c r="C27" s="6"/>
      <c r="D27" s="7" t="s">
        <v>42</v>
      </c>
      <c r="E27" s="8">
        <v>5026088</v>
      </c>
      <c r="F27" s="8">
        <v>5026088</v>
      </c>
      <c r="G27" s="8">
        <v>0</v>
      </c>
      <c r="H27" s="8">
        <v>0</v>
      </c>
      <c r="I27" s="8">
        <v>0</v>
      </c>
      <c r="J27" s="8">
        <v>90000</v>
      </c>
      <c r="K27" s="8">
        <v>0</v>
      </c>
      <c r="L27" s="8">
        <v>0</v>
      </c>
      <c r="M27" s="8">
        <v>0</v>
      </c>
      <c r="N27" s="8">
        <v>90000</v>
      </c>
      <c r="O27" s="8">
        <v>90000</v>
      </c>
      <c r="P27" s="8">
        <f t="shared" si="0"/>
        <v>5116088</v>
      </c>
    </row>
    <row r="28" spans="1:16" ht="39.6">
      <c r="A28" s="10" t="s">
        <v>43</v>
      </c>
      <c r="B28" s="10" t="s">
        <v>45</v>
      </c>
      <c r="C28" s="11" t="s">
        <v>44</v>
      </c>
      <c r="D28" s="30" t="s">
        <v>46</v>
      </c>
      <c r="E28" s="13">
        <v>5026088</v>
      </c>
      <c r="F28" s="13">
        <v>5026088</v>
      </c>
      <c r="G28" s="13">
        <v>0</v>
      </c>
      <c r="H28" s="13">
        <v>0</v>
      </c>
      <c r="I28" s="13">
        <v>0</v>
      </c>
      <c r="J28" s="13">
        <v>90000</v>
      </c>
      <c r="K28" s="13">
        <v>0</v>
      </c>
      <c r="L28" s="13">
        <v>0</v>
      </c>
      <c r="M28" s="13">
        <v>0</v>
      </c>
      <c r="N28" s="13">
        <v>90000</v>
      </c>
      <c r="O28" s="13">
        <v>90000</v>
      </c>
      <c r="P28" s="13">
        <f t="shared" si="0"/>
        <v>5116088</v>
      </c>
    </row>
    <row r="29" spans="1:16" s="23" customFormat="1" ht="92.4">
      <c r="A29" s="21"/>
      <c r="B29" s="21"/>
      <c r="C29" s="21"/>
      <c r="D29" s="34" t="s">
        <v>181</v>
      </c>
      <c r="E29" s="22">
        <f>F29</f>
        <v>100000</v>
      </c>
      <c r="F29" s="22">
        <v>100000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f>E29</f>
        <v>100000</v>
      </c>
    </row>
    <row r="30" spans="1:16" s="23" customFormat="1" ht="92.4">
      <c r="A30" s="21"/>
      <c r="B30" s="21"/>
      <c r="C30" s="21"/>
      <c r="D30" s="34" t="s">
        <v>182</v>
      </c>
      <c r="E30" s="22">
        <f>F30</f>
        <v>82880</v>
      </c>
      <c r="F30" s="22">
        <v>82880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>E30</f>
        <v>82880</v>
      </c>
    </row>
    <row r="31" spans="1:16" s="23" customFormat="1" ht="66">
      <c r="A31" s="21"/>
      <c r="B31" s="21"/>
      <c r="C31" s="21"/>
      <c r="D31" s="34" t="s">
        <v>183</v>
      </c>
      <c r="E31" s="22">
        <f>F31</f>
        <v>482800</v>
      </c>
      <c r="F31" s="22">
        <v>482800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f>E31</f>
        <v>482800</v>
      </c>
    </row>
    <row r="32" spans="1:16" s="23" customFormat="1" ht="66">
      <c r="A32" s="21"/>
      <c r="B32" s="21"/>
      <c r="C32" s="21"/>
      <c r="D32" s="34" t="s">
        <v>184</v>
      </c>
      <c r="E32" s="22">
        <f t="shared" ref="E32:E34" si="1">F32</f>
        <v>437600</v>
      </c>
      <c r="F32" s="22">
        <v>437600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f t="shared" ref="P32:P34" si="2">E32</f>
        <v>437600</v>
      </c>
    </row>
    <row r="33" spans="1:16" s="23" customFormat="1" ht="66">
      <c r="A33" s="21"/>
      <c r="B33" s="21"/>
      <c r="C33" s="21"/>
      <c r="D33" s="34" t="s">
        <v>185</v>
      </c>
      <c r="E33" s="22">
        <f t="shared" si="1"/>
        <v>582700</v>
      </c>
      <c r="F33" s="22">
        <v>582700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f t="shared" si="2"/>
        <v>582700</v>
      </c>
    </row>
    <row r="34" spans="1:16" s="23" customFormat="1" ht="66">
      <c r="A34" s="21"/>
      <c r="B34" s="21"/>
      <c r="C34" s="21"/>
      <c r="D34" s="34" t="s">
        <v>186</v>
      </c>
      <c r="E34" s="22">
        <f t="shared" si="1"/>
        <v>824400</v>
      </c>
      <c r="F34" s="22">
        <v>824400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2"/>
        <v>824400</v>
      </c>
    </row>
    <row r="35" spans="1:16" s="20" customFormat="1" ht="39.6">
      <c r="A35" s="25"/>
      <c r="B35" s="25"/>
      <c r="C35" s="26"/>
      <c r="D35" s="35" t="s">
        <v>191</v>
      </c>
      <c r="E35" s="24">
        <v>43000</v>
      </c>
      <c r="F35" s="24">
        <v>43000</v>
      </c>
      <c r="G35" s="24">
        <v>0</v>
      </c>
      <c r="H35" s="24">
        <v>0</v>
      </c>
      <c r="I35" s="24"/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f t="shared" ref="P35" si="3">E35+J35</f>
        <v>43000</v>
      </c>
    </row>
    <row r="36" spans="1:16" s="23" customFormat="1" ht="39.6">
      <c r="A36" s="21"/>
      <c r="B36" s="21"/>
      <c r="C36" s="21"/>
      <c r="D36" s="34" t="s">
        <v>187</v>
      </c>
      <c r="E36" s="22">
        <f>F36</f>
        <v>1413500</v>
      </c>
      <c r="F36" s="22">
        <v>1413500</v>
      </c>
      <c r="G36" s="22">
        <v>0</v>
      </c>
      <c r="H36" s="22">
        <v>0</v>
      </c>
      <c r="I36" s="22">
        <v>0</v>
      </c>
      <c r="J36" s="22">
        <v>90000</v>
      </c>
      <c r="K36" s="22">
        <v>0</v>
      </c>
      <c r="L36" s="22">
        <v>0</v>
      </c>
      <c r="M36" s="22">
        <v>0</v>
      </c>
      <c r="N36" s="22">
        <v>90000</v>
      </c>
      <c r="O36" s="22">
        <v>90000</v>
      </c>
      <c r="P36" s="22">
        <f>E36+J36</f>
        <v>1503500</v>
      </c>
    </row>
    <row r="37" spans="1:16" s="23" customFormat="1" ht="39.6">
      <c r="A37" s="21"/>
      <c r="B37" s="21"/>
      <c r="C37" s="21"/>
      <c r="D37" s="34" t="s">
        <v>192</v>
      </c>
      <c r="E37" s="22">
        <v>250000</v>
      </c>
      <c r="F37" s="22">
        <v>250000</v>
      </c>
      <c r="G37" s="22">
        <v>0</v>
      </c>
      <c r="H37" s="22">
        <v>0</v>
      </c>
      <c r="I37" s="22"/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f>E37</f>
        <v>250000</v>
      </c>
    </row>
    <row r="38" spans="1:16" s="23" customFormat="1" ht="39.6">
      <c r="A38" s="21"/>
      <c r="B38" s="21"/>
      <c r="C38" s="21"/>
      <c r="D38" s="34" t="s">
        <v>188</v>
      </c>
      <c r="E38" s="22">
        <f>F38</f>
        <v>408208</v>
      </c>
      <c r="F38" s="22">
        <v>408208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>E38</f>
        <v>408208</v>
      </c>
    </row>
    <row r="39" spans="1:16" s="23" customFormat="1" ht="39.6">
      <c r="A39" s="21"/>
      <c r="B39" s="21"/>
      <c r="C39" s="21"/>
      <c r="D39" s="34" t="s">
        <v>193</v>
      </c>
      <c r="E39" s="22">
        <v>201000</v>
      </c>
      <c r="F39" s="22">
        <v>201000</v>
      </c>
      <c r="G39" s="22">
        <v>0</v>
      </c>
      <c r="H39" s="22">
        <v>0</v>
      </c>
      <c r="I39" s="22"/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>E39</f>
        <v>201000</v>
      </c>
    </row>
    <row r="40" spans="1:16" s="23" customFormat="1" ht="26.4">
      <c r="A40" s="4" t="s">
        <v>194</v>
      </c>
      <c r="B40" s="4" t="s">
        <v>195</v>
      </c>
      <c r="C40" s="6"/>
      <c r="D40" s="7" t="s">
        <v>196</v>
      </c>
      <c r="E40" s="8">
        <v>100000</v>
      </c>
      <c r="F40" s="8">
        <v>100000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100000</v>
      </c>
    </row>
    <row r="41" spans="1:16" s="23" customFormat="1" ht="26.4">
      <c r="A41" s="10" t="s">
        <v>197</v>
      </c>
      <c r="B41" s="10" t="s">
        <v>198</v>
      </c>
      <c r="C41" s="11" t="s">
        <v>199</v>
      </c>
      <c r="D41" s="12" t="s">
        <v>200</v>
      </c>
      <c r="E41" s="13">
        <v>100000</v>
      </c>
      <c r="F41" s="13">
        <v>100000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100000</v>
      </c>
    </row>
    <row r="42" spans="1:16" ht="52.8">
      <c r="A42" s="4" t="s">
        <v>47</v>
      </c>
      <c r="B42" s="4" t="s">
        <v>48</v>
      </c>
      <c r="C42" s="6"/>
      <c r="D42" s="7" t="s">
        <v>49</v>
      </c>
      <c r="E42" s="8">
        <v>340000</v>
      </c>
      <c r="F42" s="8">
        <v>340000</v>
      </c>
      <c r="G42" s="8">
        <v>264500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340000</v>
      </c>
    </row>
    <row r="43" spans="1:16" ht="52.8">
      <c r="A43" s="10" t="s">
        <v>50</v>
      </c>
      <c r="B43" s="10" t="s">
        <v>52</v>
      </c>
      <c r="C43" s="11" t="s">
        <v>51</v>
      </c>
      <c r="D43" s="12" t="s">
        <v>53</v>
      </c>
      <c r="E43" s="13">
        <v>340000</v>
      </c>
      <c r="F43" s="13">
        <v>340000</v>
      </c>
      <c r="G43" s="13">
        <v>264500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0"/>
        <v>340000</v>
      </c>
    </row>
    <row r="44" spans="1:16" s="23" customFormat="1" ht="39.6">
      <c r="A44" s="21"/>
      <c r="B44" s="21"/>
      <c r="C44" s="21"/>
      <c r="D44" s="22" t="s">
        <v>187</v>
      </c>
      <c r="E44" s="22">
        <f>F44</f>
        <v>340000</v>
      </c>
      <c r="F44" s="22">
        <v>340000</v>
      </c>
      <c r="G44" s="22">
        <v>264500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>F44</f>
        <v>340000</v>
      </c>
    </row>
    <row r="45" spans="1:16" ht="26.4">
      <c r="A45" s="4" t="s">
        <v>54</v>
      </c>
      <c r="B45" s="4" t="s">
        <v>55</v>
      </c>
      <c r="C45" s="6"/>
      <c r="D45" s="7" t="s">
        <v>56</v>
      </c>
      <c r="E45" s="8">
        <v>55000</v>
      </c>
      <c r="F45" s="8">
        <v>55000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0"/>
        <v>55000</v>
      </c>
    </row>
    <row r="46" spans="1:16" ht="26.4">
      <c r="A46" s="10" t="s">
        <v>57</v>
      </c>
      <c r="B46" s="10" t="s">
        <v>59</v>
      </c>
      <c r="C46" s="11" t="s">
        <v>58</v>
      </c>
      <c r="D46" s="12" t="s">
        <v>60</v>
      </c>
      <c r="E46" s="13">
        <v>55000</v>
      </c>
      <c r="F46" s="13">
        <v>55000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55000</v>
      </c>
    </row>
    <row r="47" spans="1:16" s="20" customFormat="1" ht="39.6">
      <c r="A47" s="25"/>
      <c r="B47" s="25"/>
      <c r="C47" s="26"/>
      <c r="D47" s="22" t="s">
        <v>192</v>
      </c>
      <c r="E47" s="24">
        <v>5000</v>
      </c>
      <c r="F47" s="24">
        <v>5000</v>
      </c>
      <c r="G47" s="24">
        <v>0</v>
      </c>
      <c r="H47" s="24">
        <v>0</v>
      </c>
      <c r="I47" s="24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5000</v>
      </c>
    </row>
    <row r="48" spans="1:16" s="20" customFormat="1" ht="39.6">
      <c r="A48" s="25"/>
      <c r="B48" s="25"/>
      <c r="C48" s="26"/>
      <c r="D48" s="22" t="s">
        <v>187</v>
      </c>
      <c r="E48" s="24">
        <v>10000</v>
      </c>
      <c r="F48" s="24">
        <v>10000</v>
      </c>
      <c r="G48" s="24">
        <v>0</v>
      </c>
      <c r="H48" s="24">
        <v>0</v>
      </c>
      <c r="I48" s="24"/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10000</v>
      </c>
    </row>
    <row r="49" spans="1:18" ht="26.4">
      <c r="A49" s="4" t="s">
        <v>61</v>
      </c>
      <c r="B49" s="4" t="s">
        <v>62</v>
      </c>
      <c r="C49" s="6"/>
      <c r="D49" s="7" t="s">
        <v>63</v>
      </c>
      <c r="E49" s="8">
        <v>101000</v>
      </c>
      <c r="F49" s="8">
        <v>101000</v>
      </c>
      <c r="G49" s="8">
        <v>78700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f t="shared" si="0"/>
        <v>101000</v>
      </c>
    </row>
    <row r="50" spans="1:18" ht="26.4">
      <c r="A50" s="10" t="s">
        <v>64</v>
      </c>
      <c r="B50" s="10" t="s">
        <v>65</v>
      </c>
      <c r="C50" s="11" t="s">
        <v>58</v>
      </c>
      <c r="D50" s="12" t="s">
        <v>66</v>
      </c>
      <c r="E50" s="13">
        <v>101000</v>
      </c>
      <c r="F50" s="13">
        <v>101000</v>
      </c>
      <c r="G50" s="13">
        <v>78700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 t="shared" si="0"/>
        <v>101000</v>
      </c>
    </row>
    <row r="51" spans="1:18">
      <c r="A51" s="4" t="s">
        <v>67</v>
      </c>
      <c r="B51" s="4" t="s">
        <v>68</v>
      </c>
      <c r="C51" s="6"/>
      <c r="D51" s="7" t="s">
        <v>69</v>
      </c>
      <c r="E51" s="8">
        <v>38200</v>
      </c>
      <c r="F51" s="8">
        <v>38200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 t="shared" si="0"/>
        <v>38200</v>
      </c>
    </row>
    <row r="52" spans="1:18" ht="39.6">
      <c r="A52" s="10" t="s">
        <v>70</v>
      </c>
      <c r="B52" s="10" t="s">
        <v>72</v>
      </c>
      <c r="C52" s="11" t="s">
        <v>71</v>
      </c>
      <c r="D52" s="12" t="s">
        <v>73</v>
      </c>
      <c r="E52" s="13">
        <v>38200</v>
      </c>
      <c r="F52" s="13">
        <v>38200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f t="shared" si="0"/>
        <v>38200</v>
      </c>
    </row>
    <row r="53" spans="1:18" ht="39.6">
      <c r="A53" s="10"/>
      <c r="B53" s="10"/>
      <c r="C53" s="11"/>
      <c r="D53" s="24" t="s">
        <v>191</v>
      </c>
      <c r="E53" s="24">
        <v>38200</v>
      </c>
      <c r="F53" s="24">
        <v>38200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f t="shared" ref="P53" si="4">E53+J53</f>
        <v>38200</v>
      </c>
      <c r="Q53" s="20"/>
      <c r="R53" s="20"/>
    </row>
    <row r="54" spans="1:18" ht="26.4">
      <c r="A54" s="4" t="s">
        <v>74</v>
      </c>
      <c r="B54" s="4" t="s">
        <v>75</v>
      </c>
      <c r="C54" s="6"/>
      <c r="D54" s="7" t="s">
        <v>76</v>
      </c>
      <c r="E54" s="8">
        <v>188400</v>
      </c>
      <c r="F54" s="8">
        <v>188400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 t="shared" si="0"/>
        <v>188400</v>
      </c>
    </row>
    <row r="55" spans="1:18" ht="39.6">
      <c r="A55" s="10" t="s">
        <v>77</v>
      </c>
      <c r="B55" s="10" t="s">
        <v>79</v>
      </c>
      <c r="C55" s="11" t="s">
        <v>78</v>
      </c>
      <c r="D55" s="12" t="s">
        <v>80</v>
      </c>
      <c r="E55" s="13">
        <v>188400</v>
      </c>
      <c r="F55" s="13">
        <v>188400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0"/>
        <v>188400</v>
      </c>
    </row>
    <row r="56" spans="1:18" ht="39.6">
      <c r="A56" s="10"/>
      <c r="B56" s="10"/>
      <c r="C56" s="11"/>
      <c r="D56" s="24" t="s">
        <v>191</v>
      </c>
      <c r="E56" s="24">
        <v>98200</v>
      </c>
      <c r="F56" s="24">
        <v>98200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f t="shared" si="0"/>
        <v>98200</v>
      </c>
      <c r="Q56" s="20"/>
      <c r="R56" s="20"/>
    </row>
    <row r="57" spans="1:18" ht="39.6">
      <c r="A57" s="10"/>
      <c r="B57" s="10"/>
      <c r="C57" s="11"/>
      <c r="D57" s="22" t="s">
        <v>192</v>
      </c>
      <c r="E57" s="24">
        <v>90200</v>
      </c>
      <c r="F57" s="24">
        <v>90200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f t="shared" ref="P57" si="5">E57+J57</f>
        <v>90200</v>
      </c>
      <c r="Q57" s="20"/>
      <c r="R57" s="20"/>
    </row>
    <row r="58" spans="1:18">
      <c r="A58" s="4" t="s">
        <v>81</v>
      </c>
      <c r="B58" s="4" t="s">
        <v>82</v>
      </c>
      <c r="C58" s="6"/>
      <c r="D58" s="7" t="s">
        <v>83</v>
      </c>
      <c r="E58" s="8">
        <v>8300</v>
      </c>
      <c r="F58" s="8">
        <v>8300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f t="shared" si="0"/>
        <v>8300</v>
      </c>
    </row>
    <row r="59" spans="1:18" ht="39.6">
      <c r="A59" s="10" t="s">
        <v>84</v>
      </c>
      <c r="B59" s="10" t="s">
        <v>85</v>
      </c>
      <c r="C59" s="11" t="s">
        <v>78</v>
      </c>
      <c r="D59" s="12" t="s">
        <v>86</v>
      </c>
      <c r="E59" s="13">
        <v>8300</v>
      </c>
      <c r="F59" s="13">
        <v>8300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 t="shared" si="0"/>
        <v>8300</v>
      </c>
    </row>
    <row r="60" spans="1:18" ht="39.6">
      <c r="A60" s="10"/>
      <c r="B60" s="10"/>
      <c r="C60" s="11"/>
      <c r="D60" s="24" t="s">
        <v>191</v>
      </c>
      <c r="E60" s="24">
        <v>8300</v>
      </c>
      <c r="F60" s="24">
        <v>8300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f t="shared" ref="P60" si="6">E60+J60</f>
        <v>8300</v>
      </c>
      <c r="Q60" s="20"/>
      <c r="R60" s="20"/>
    </row>
    <row r="61" spans="1:18" ht="26.4">
      <c r="A61" s="4" t="s">
        <v>87</v>
      </c>
      <c r="B61" s="4" t="s">
        <v>89</v>
      </c>
      <c r="C61" s="9" t="s">
        <v>88</v>
      </c>
      <c r="D61" s="7" t="s">
        <v>90</v>
      </c>
      <c r="E61" s="8">
        <v>15000</v>
      </c>
      <c r="F61" s="8">
        <v>0</v>
      </c>
      <c r="G61" s="8">
        <v>0</v>
      </c>
      <c r="H61" s="8">
        <v>0</v>
      </c>
      <c r="I61" s="8">
        <v>15000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 t="shared" si="0"/>
        <v>15000</v>
      </c>
    </row>
    <row r="62" spans="1:18" ht="39.6">
      <c r="A62" s="4" t="s">
        <v>91</v>
      </c>
      <c r="B62" s="4" t="s">
        <v>93</v>
      </c>
      <c r="C62" s="9" t="s">
        <v>92</v>
      </c>
      <c r="D62" s="7" t="s">
        <v>94</v>
      </c>
      <c r="E62" s="8">
        <v>200000</v>
      </c>
      <c r="F62" s="8">
        <v>200000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f t="shared" si="0"/>
        <v>200000</v>
      </c>
    </row>
    <row r="63" spans="1:18" ht="39.6">
      <c r="A63" s="4" t="s">
        <v>95</v>
      </c>
      <c r="B63" s="4" t="s">
        <v>96</v>
      </c>
      <c r="C63" s="9" t="s">
        <v>34</v>
      </c>
      <c r="D63" s="7" t="s">
        <v>97</v>
      </c>
      <c r="E63" s="8">
        <v>370000</v>
      </c>
      <c r="F63" s="8">
        <v>370000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f t="shared" si="0"/>
        <v>370000</v>
      </c>
    </row>
    <row r="64" spans="1:18" ht="26.4">
      <c r="A64" s="4" t="s">
        <v>98</v>
      </c>
      <c r="B64" s="5"/>
      <c r="C64" s="6"/>
      <c r="D64" s="7" t="s">
        <v>99</v>
      </c>
      <c r="E64" s="8">
        <v>2392777.58</v>
      </c>
      <c r="F64" s="8">
        <v>2392777.58</v>
      </c>
      <c r="G64" s="8">
        <v>1533558.58</v>
      </c>
      <c r="H64" s="8">
        <v>-750000</v>
      </c>
      <c r="I64" s="8">
        <v>0</v>
      </c>
      <c r="J64" s="8">
        <v>655200</v>
      </c>
      <c r="K64" s="8">
        <v>0</v>
      </c>
      <c r="L64" s="8">
        <v>0</v>
      </c>
      <c r="M64" s="8">
        <v>0</v>
      </c>
      <c r="N64" s="8">
        <v>655200</v>
      </c>
      <c r="O64" s="8">
        <v>655200</v>
      </c>
      <c r="P64" s="8">
        <f t="shared" si="0"/>
        <v>3047977.58</v>
      </c>
    </row>
    <row r="65" spans="1:18" ht="39.6">
      <c r="A65" s="4" t="s">
        <v>100</v>
      </c>
      <c r="B65" s="5"/>
      <c r="C65" s="6"/>
      <c r="D65" s="7" t="s">
        <v>101</v>
      </c>
      <c r="E65" s="8">
        <v>2392777.58</v>
      </c>
      <c r="F65" s="8">
        <v>2392777.58</v>
      </c>
      <c r="G65" s="8">
        <v>1533558.58</v>
      </c>
      <c r="H65" s="8">
        <v>-750000</v>
      </c>
      <c r="I65" s="8">
        <v>0</v>
      </c>
      <c r="J65" s="8">
        <v>655200</v>
      </c>
      <c r="K65" s="8">
        <v>0</v>
      </c>
      <c r="L65" s="8">
        <v>0</v>
      </c>
      <c r="M65" s="8">
        <v>0</v>
      </c>
      <c r="N65" s="8">
        <v>655200</v>
      </c>
      <c r="O65" s="8">
        <v>655200</v>
      </c>
      <c r="P65" s="8">
        <f t="shared" si="0"/>
        <v>3047977.58</v>
      </c>
    </row>
    <row r="66" spans="1:18">
      <c r="A66" s="4" t="s">
        <v>102</v>
      </c>
      <c r="B66" s="4" t="s">
        <v>104</v>
      </c>
      <c r="C66" s="9" t="s">
        <v>103</v>
      </c>
      <c r="D66" s="7" t="s">
        <v>105</v>
      </c>
      <c r="E66" s="8">
        <v>-740000</v>
      </c>
      <c r="F66" s="8">
        <v>-740000</v>
      </c>
      <c r="G66" s="8">
        <v>0</v>
      </c>
      <c r="H66" s="8">
        <v>-750000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f t="shared" si="0"/>
        <v>-740000</v>
      </c>
    </row>
    <row r="67" spans="1:18" s="23" customFormat="1" ht="39.6">
      <c r="A67" s="21"/>
      <c r="B67" s="21"/>
      <c r="C67" s="21"/>
      <c r="D67" s="34" t="s">
        <v>193</v>
      </c>
      <c r="E67" s="22">
        <v>60000</v>
      </c>
      <c r="F67" s="22">
        <v>60000</v>
      </c>
      <c r="G67" s="22">
        <v>0</v>
      </c>
      <c r="H67" s="22">
        <v>50000</v>
      </c>
      <c r="I67" s="22"/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f>E67</f>
        <v>60000</v>
      </c>
    </row>
    <row r="68" spans="1:18" ht="79.2">
      <c r="A68" s="4" t="s">
        <v>106</v>
      </c>
      <c r="B68" s="4" t="s">
        <v>51</v>
      </c>
      <c r="C68" s="9" t="s">
        <v>107</v>
      </c>
      <c r="D68" s="7" t="s">
        <v>108</v>
      </c>
      <c r="E68" s="8">
        <v>3078277.58</v>
      </c>
      <c r="F68" s="8">
        <v>3078277.58</v>
      </c>
      <c r="G68" s="8">
        <v>1488878.58</v>
      </c>
      <c r="H68" s="8">
        <v>0</v>
      </c>
      <c r="I68" s="8">
        <v>0</v>
      </c>
      <c r="J68" s="8">
        <v>300000</v>
      </c>
      <c r="K68" s="8">
        <v>0</v>
      </c>
      <c r="L68" s="8">
        <v>0</v>
      </c>
      <c r="M68" s="8">
        <v>0</v>
      </c>
      <c r="N68" s="8">
        <v>300000</v>
      </c>
      <c r="O68" s="8">
        <v>300000</v>
      </c>
      <c r="P68" s="8">
        <f t="shared" si="0"/>
        <v>3378277.58</v>
      </c>
    </row>
    <row r="69" spans="1:18" s="20" customFormat="1" ht="57.75" customHeight="1">
      <c r="A69" s="17"/>
      <c r="B69" s="17"/>
      <c r="C69" s="18"/>
      <c r="D69" s="19" t="s">
        <v>189</v>
      </c>
      <c r="E69" s="24">
        <v>1016477.58</v>
      </c>
      <c r="F69" s="24">
        <v>1016477.58</v>
      </c>
      <c r="G69" s="24">
        <v>833178.58</v>
      </c>
      <c r="H69" s="24"/>
      <c r="I69" s="24"/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f t="shared" si="0"/>
        <v>1016477.58</v>
      </c>
    </row>
    <row r="70" spans="1:18" s="20" customFormat="1" ht="79.2">
      <c r="A70" s="17"/>
      <c r="B70" s="17"/>
      <c r="C70" s="18"/>
      <c r="D70" s="19" t="s">
        <v>180</v>
      </c>
      <c r="E70" s="24">
        <v>0</v>
      </c>
      <c r="F70" s="24">
        <v>0</v>
      </c>
      <c r="G70" s="24">
        <v>655700</v>
      </c>
      <c r="H70" s="24">
        <v>-800000</v>
      </c>
      <c r="I70" s="24"/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1:18" s="23" customFormat="1" ht="39.6">
      <c r="A71" s="21"/>
      <c r="B71" s="21"/>
      <c r="C71" s="21"/>
      <c r="D71" s="34" t="s">
        <v>193</v>
      </c>
      <c r="E71" s="22">
        <v>327800</v>
      </c>
      <c r="F71" s="22">
        <v>327800</v>
      </c>
      <c r="G71" s="22">
        <v>0</v>
      </c>
      <c r="H71" s="22">
        <v>0</v>
      </c>
      <c r="I71" s="22"/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E71</f>
        <v>327800</v>
      </c>
    </row>
    <row r="72" spans="1:18" ht="39.6">
      <c r="A72" s="4" t="s">
        <v>109</v>
      </c>
      <c r="B72" s="4" t="s">
        <v>111</v>
      </c>
      <c r="C72" s="9" t="s">
        <v>110</v>
      </c>
      <c r="D72" s="7" t="s">
        <v>112</v>
      </c>
      <c r="E72" s="8">
        <v>44500</v>
      </c>
      <c r="F72" s="8">
        <v>44500</v>
      </c>
      <c r="G72" s="8">
        <v>36480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f t="shared" si="0"/>
        <v>44500</v>
      </c>
    </row>
    <row r="73" spans="1:18" ht="39.6">
      <c r="A73" s="4"/>
      <c r="B73" s="4"/>
      <c r="C73" s="9"/>
      <c r="D73" s="22" t="s">
        <v>187</v>
      </c>
      <c r="E73" s="24">
        <v>44500</v>
      </c>
      <c r="F73" s="24">
        <v>44500</v>
      </c>
      <c r="G73" s="24">
        <v>36480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f t="shared" ref="P73" si="7">E73+J73</f>
        <v>44500</v>
      </c>
      <c r="Q73" s="20"/>
      <c r="R73" s="20"/>
    </row>
    <row r="74" spans="1:18" ht="26.4">
      <c r="A74" s="4" t="s">
        <v>113</v>
      </c>
      <c r="B74" s="4" t="s">
        <v>115</v>
      </c>
      <c r="C74" s="9" t="s">
        <v>114</v>
      </c>
      <c r="D74" s="7" t="s">
        <v>116</v>
      </c>
      <c r="E74" s="8">
        <v>10000</v>
      </c>
      <c r="F74" s="8">
        <v>10000</v>
      </c>
      <c r="G74" s="8">
        <v>8200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f t="shared" si="0"/>
        <v>10000</v>
      </c>
    </row>
    <row r="75" spans="1:18" ht="39.6">
      <c r="A75" s="4"/>
      <c r="B75" s="4"/>
      <c r="C75" s="9"/>
      <c r="D75" s="22" t="s">
        <v>187</v>
      </c>
      <c r="E75" s="24">
        <v>10000</v>
      </c>
      <c r="F75" s="24">
        <v>10000</v>
      </c>
      <c r="G75" s="24">
        <v>8200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f t="shared" ref="P75" si="8">E75+J75</f>
        <v>10000</v>
      </c>
      <c r="Q75" s="20"/>
      <c r="R75" s="20"/>
    </row>
    <row r="76" spans="1:18">
      <c r="A76" s="4" t="s">
        <v>117</v>
      </c>
      <c r="B76" s="4" t="s">
        <v>118</v>
      </c>
      <c r="C76" s="6"/>
      <c r="D76" s="7" t="s">
        <v>119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355200</v>
      </c>
      <c r="K76" s="8">
        <v>0</v>
      </c>
      <c r="L76" s="8">
        <v>0</v>
      </c>
      <c r="M76" s="8">
        <v>0</v>
      </c>
      <c r="N76" s="8">
        <v>355200</v>
      </c>
      <c r="O76" s="8">
        <v>355200</v>
      </c>
      <c r="P76" s="8">
        <f t="shared" ref="P76:P106" si="9">E76+J76</f>
        <v>355200</v>
      </c>
    </row>
    <row r="77" spans="1:18" ht="39.6">
      <c r="A77" s="10" t="s">
        <v>120</v>
      </c>
      <c r="B77" s="10" t="s">
        <v>121</v>
      </c>
      <c r="C77" s="11" t="s">
        <v>26</v>
      </c>
      <c r="D77" s="12" t="s">
        <v>122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355200</v>
      </c>
      <c r="K77" s="13">
        <v>0</v>
      </c>
      <c r="L77" s="13">
        <v>0</v>
      </c>
      <c r="M77" s="13">
        <v>0</v>
      </c>
      <c r="N77" s="13">
        <v>355200</v>
      </c>
      <c r="O77" s="13">
        <v>355200</v>
      </c>
      <c r="P77" s="13">
        <f t="shared" si="9"/>
        <v>355200</v>
      </c>
    </row>
    <row r="78" spans="1:18" s="20" customFormat="1" ht="66">
      <c r="A78" s="25"/>
      <c r="B78" s="25"/>
      <c r="C78" s="26"/>
      <c r="D78" s="27" t="s">
        <v>190</v>
      </c>
      <c r="E78" s="24">
        <v>0</v>
      </c>
      <c r="F78" s="24">
        <v>0</v>
      </c>
      <c r="G78" s="24">
        <v>0</v>
      </c>
      <c r="H78" s="24">
        <v>0</v>
      </c>
      <c r="I78" s="24"/>
      <c r="J78" s="24">
        <v>323200</v>
      </c>
      <c r="K78" s="24">
        <v>0</v>
      </c>
      <c r="L78" s="24">
        <v>0</v>
      </c>
      <c r="M78" s="24">
        <v>0</v>
      </c>
      <c r="N78" s="24">
        <v>323200</v>
      </c>
      <c r="O78" s="24">
        <v>323200</v>
      </c>
      <c r="P78" s="24">
        <v>323200</v>
      </c>
    </row>
    <row r="79" spans="1:18">
      <c r="A79" s="4" t="s">
        <v>123</v>
      </c>
      <c r="B79" s="5"/>
      <c r="C79" s="6"/>
      <c r="D79" s="7" t="s">
        <v>124</v>
      </c>
      <c r="E79" s="8">
        <v>158650</v>
      </c>
      <c r="F79" s="8">
        <v>158650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f t="shared" si="9"/>
        <v>158650</v>
      </c>
    </row>
    <row r="80" spans="1:18" ht="26.4">
      <c r="A80" s="4" t="s">
        <v>125</v>
      </c>
      <c r="B80" s="5"/>
      <c r="C80" s="6"/>
      <c r="D80" s="7" t="s">
        <v>126</v>
      </c>
      <c r="E80" s="8">
        <v>158650</v>
      </c>
      <c r="F80" s="8">
        <v>158650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f t="shared" si="9"/>
        <v>158650</v>
      </c>
    </row>
    <row r="81" spans="1:18" ht="66">
      <c r="A81" s="4" t="s">
        <v>127</v>
      </c>
      <c r="B81" s="4" t="s">
        <v>128</v>
      </c>
      <c r="C81" s="6"/>
      <c r="D81" s="7" t="s">
        <v>129</v>
      </c>
      <c r="E81" s="8">
        <v>110500</v>
      </c>
      <c r="F81" s="8">
        <v>110500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f t="shared" si="9"/>
        <v>110500</v>
      </c>
    </row>
    <row r="82" spans="1:18" ht="26.4">
      <c r="A82" s="10" t="s">
        <v>130</v>
      </c>
      <c r="B82" s="10" t="s">
        <v>132</v>
      </c>
      <c r="C82" s="11" t="s">
        <v>131</v>
      </c>
      <c r="D82" s="12" t="s">
        <v>133</v>
      </c>
      <c r="E82" s="13">
        <v>20500</v>
      </c>
      <c r="F82" s="13">
        <v>20500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9"/>
        <v>20500</v>
      </c>
    </row>
    <row r="83" spans="1:18" ht="39.6">
      <c r="A83" s="10"/>
      <c r="B83" s="10"/>
      <c r="C83" s="11"/>
      <c r="D83" s="24" t="s">
        <v>191</v>
      </c>
      <c r="E83" s="24">
        <v>11500</v>
      </c>
      <c r="F83" s="24">
        <v>11500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f t="shared" si="9"/>
        <v>11500</v>
      </c>
      <c r="Q83" s="20"/>
      <c r="R83" s="20"/>
    </row>
    <row r="84" spans="1:18" ht="39.6">
      <c r="A84" s="10"/>
      <c r="B84" s="10"/>
      <c r="C84" s="11"/>
      <c r="D84" s="22" t="s">
        <v>192</v>
      </c>
      <c r="E84" s="24">
        <v>5500</v>
      </c>
      <c r="F84" s="24">
        <v>5500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f t="shared" ref="P84:P85" si="10">E84+J84</f>
        <v>5500</v>
      </c>
      <c r="Q84" s="20"/>
      <c r="R84" s="20"/>
    </row>
    <row r="85" spans="1:18" ht="39.6">
      <c r="A85" s="10"/>
      <c r="B85" s="10"/>
      <c r="C85" s="11"/>
      <c r="D85" s="24" t="s">
        <v>187</v>
      </c>
      <c r="E85" s="24">
        <v>3500</v>
      </c>
      <c r="F85" s="24">
        <v>3500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f t="shared" si="10"/>
        <v>3500</v>
      </c>
      <c r="Q85" s="20"/>
      <c r="R85" s="20"/>
    </row>
    <row r="86" spans="1:18" s="32" customFormat="1" ht="39.6">
      <c r="A86" s="28" t="s">
        <v>134</v>
      </c>
      <c r="B86" s="28" t="s">
        <v>135</v>
      </c>
      <c r="C86" s="29" t="s">
        <v>131</v>
      </c>
      <c r="D86" s="30" t="s">
        <v>136</v>
      </c>
      <c r="E86" s="31">
        <v>90000</v>
      </c>
      <c r="F86" s="31">
        <v>90000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f t="shared" si="9"/>
        <v>90000</v>
      </c>
    </row>
    <row r="87" spans="1:18" ht="79.2">
      <c r="A87" s="4" t="s">
        <v>137</v>
      </c>
      <c r="B87" s="4" t="s">
        <v>138</v>
      </c>
      <c r="C87" s="9" t="s">
        <v>104</v>
      </c>
      <c r="D87" s="7" t="s">
        <v>139</v>
      </c>
      <c r="E87" s="8">
        <v>19531.28</v>
      </c>
      <c r="F87" s="8">
        <v>19531.28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f t="shared" si="9"/>
        <v>19531.28</v>
      </c>
    </row>
    <row r="88" spans="1:18" ht="39.6">
      <c r="A88" s="4"/>
      <c r="B88" s="4"/>
      <c r="C88" s="9"/>
      <c r="D88" s="24" t="s">
        <v>187</v>
      </c>
      <c r="E88" s="24">
        <v>11381.28</v>
      </c>
      <c r="F88" s="24">
        <v>11381.28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f t="shared" si="9"/>
        <v>11381.28</v>
      </c>
    </row>
    <row r="89" spans="1:18" ht="39.6">
      <c r="A89" s="10"/>
      <c r="B89" s="10"/>
      <c r="C89" s="11"/>
      <c r="D89" s="24" t="s">
        <v>191</v>
      </c>
      <c r="E89" s="24">
        <v>8150</v>
      </c>
      <c r="F89" s="24">
        <v>8150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f t="shared" ref="P89" si="11">E89+J89</f>
        <v>8150</v>
      </c>
      <c r="Q89" s="20"/>
      <c r="R89" s="20"/>
    </row>
    <row r="90" spans="1:18">
      <c r="A90" s="4" t="s">
        <v>140</v>
      </c>
      <c r="B90" s="4" t="s">
        <v>68</v>
      </c>
      <c r="C90" s="6"/>
      <c r="D90" s="7" t="s">
        <v>69</v>
      </c>
      <c r="E90" s="8">
        <v>2418.7199999999998</v>
      </c>
      <c r="F90" s="8">
        <v>2418.7199999999998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f t="shared" si="9"/>
        <v>2418.7199999999998</v>
      </c>
    </row>
    <row r="91" spans="1:18" ht="26.4">
      <c r="A91" s="10" t="s">
        <v>141</v>
      </c>
      <c r="B91" s="10" t="s">
        <v>142</v>
      </c>
      <c r="C91" s="11" t="s">
        <v>71</v>
      </c>
      <c r="D91" s="12" t="s">
        <v>143</v>
      </c>
      <c r="E91" s="13">
        <v>2418.7199999999998</v>
      </c>
      <c r="F91" s="13">
        <v>2418.7199999999998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f t="shared" si="9"/>
        <v>2418.7199999999998</v>
      </c>
    </row>
    <row r="92" spans="1:18" ht="39.6">
      <c r="A92" s="10"/>
      <c r="B92" s="10"/>
      <c r="C92" s="11"/>
      <c r="D92" s="24" t="s">
        <v>187</v>
      </c>
      <c r="E92" s="24">
        <v>2418.7199999999998</v>
      </c>
      <c r="F92" s="24">
        <v>2418.7199999999998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f t="shared" ref="P92" si="12">E92+J92</f>
        <v>2418.7199999999998</v>
      </c>
      <c r="Q92" s="20"/>
      <c r="R92" s="20"/>
    </row>
    <row r="93" spans="1:18">
      <c r="A93" s="4" t="s">
        <v>144</v>
      </c>
      <c r="B93" s="4" t="s">
        <v>145</v>
      </c>
      <c r="C93" s="6"/>
      <c r="D93" s="7" t="s">
        <v>146</v>
      </c>
      <c r="E93" s="8">
        <v>26200</v>
      </c>
      <c r="F93" s="8">
        <v>26200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f t="shared" si="9"/>
        <v>26200</v>
      </c>
    </row>
    <row r="94" spans="1:18" ht="26.4">
      <c r="A94" s="10" t="s">
        <v>147</v>
      </c>
      <c r="B94" s="10" t="s">
        <v>148</v>
      </c>
      <c r="C94" s="11" t="s">
        <v>111</v>
      </c>
      <c r="D94" s="12" t="s">
        <v>149</v>
      </c>
      <c r="E94" s="13">
        <v>26200</v>
      </c>
      <c r="F94" s="13">
        <v>26200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f t="shared" si="9"/>
        <v>26200</v>
      </c>
    </row>
    <row r="95" spans="1:18" ht="39.6">
      <c r="A95" s="10"/>
      <c r="B95" s="10"/>
      <c r="C95" s="11"/>
      <c r="D95" s="24" t="s">
        <v>187</v>
      </c>
      <c r="E95" s="24">
        <v>26200</v>
      </c>
      <c r="F95" s="24">
        <v>26200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f t="shared" ref="P95" si="13">E95+J95</f>
        <v>26200</v>
      </c>
    </row>
    <row r="96" spans="1:18" ht="26.4">
      <c r="A96" s="4" t="s">
        <v>150</v>
      </c>
      <c r="B96" s="5"/>
      <c r="C96" s="6"/>
      <c r="D96" s="7" t="s">
        <v>151</v>
      </c>
      <c r="E96" s="8">
        <v>336000</v>
      </c>
      <c r="F96" s="8">
        <v>336000</v>
      </c>
      <c r="G96" s="8">
        <v>187600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f t="shared" si="9"/>
        <v>336000</v>
      </c>
    </row>
    <row r="97" spans="1:16">
      <c r="A97" s="4" t="s">
        <v>152</v>
      </c>
      <c r="B97" s="5"/>
      <c r="C97" s="6"/>
      <c r="D97" s="7" t="s">
        <v>153</v>
      </c>
      <c r="E97" s="8">
        <v>336000</v>
      </c>
      <c r="F97" s="8">
        <v>336000</v>
      </c>
      <c r="G97" s="8">
        <v>187600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f t="shared" si="9"/>
        <v>336000</v>
      </c>
    </row>
    <row r="98" spans="1:16">
      <c r="A98" s="4" t="s">
        <v>154</v>
      </c>
      <c r="B98" s="4" t="s">
        <v>156</v>
      </c>
      <c r="C98" s="9" t="s">
        <v>155</v>
      </c>
      <c r="D98" s="7" t="s">
        <v>157</v>
      </c>
      <c r="E98" s="8">
        <v>60700</v>
      </c>
      <c r="F98" s="8">
        <v>60700</v>
      </c>
      <c r="G98" s="8">
        <v>49300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f t="shared" si="9"/>
        <v>60700</v>
      </c>
    </row>
    <row r="99" spans="1:16" s="23" customFormat="1" ht="39.6">
      <c r="A99" s="21"/>
      <c r="B99" s="21"/>
      <c r="C99" s="21"/>
      <c r="D99" s="34" t="s">
        <v>193</v>
      </c>
      <c r="E99" s="22">
        <v>60700</v>
      </c>
      <c r="F99" s="22">
        <v>60700</v>
      </c>
      <c r="G99" s="22">
        <v>49300</v>
      </c>
      <c r="H99" s="22">
        <v>0</v>
      </c>
      <c r="I99" s="22"/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4">
        <f>E99</f>
        <v>60700</v>
      </c>
    </row>
    <row r="100" spans="1:16" ht="39.6">
      <c r="A100" s="4" t="s">
        <v>158</v>
      </c>
      <c r="B100" s="4" t="s">
        <v>160</v>
      </c>
      <c r="C100" s="9" t="s">
        <v>159</v>
      </c>
      <c r="D100" s="7" t="s">
        <v>161</v>
      </c>
      <c r="E100" s="8">
        <v>275300</v>
      </c>
      <c r="F100" s="8">
        <v>275300</v>
      </c>
      <c r="G100" s="8">
        <v>138300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f t="shared" si="9"/>
        <v>275300</v>
      </c>
    </row>
    <row r="101" spans="1:16" s="23" customFormat="1" ht="39.6">
      <c r="A101" s="21"/>
      <c r="B101" s="21"/>
      <c r="C101" s="21"/>
      <c r="D101" s="34" t="s">
        <v>193</v>
      </c>
      <c r="E101" s="22">
        <v>175300</v>
      </c>
      <c r="F101" s="22">
        <v>175300</v>
      </c>
      <c r="G101" s="22">
        <v>138300</v>
      </c>
      <c r="H101" s="22">
        <v>0</v>
      </c>
      <c r="I101" s="22"/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4">
        <f>E101</f>
        <v>175300</v>
      </c>
    </row>
    <row r="102" spans="1:16" ht="26.4">
      <c r="A102" s="4" t="s">
        <v>162</v>
      </c>
      <c r="B102" s="5"/>
      <c r="C102" s="6"/>
      <c r="D102" s="7" t="s">
        <v>163</v>
      </c>
      <c r="E102" s="8">
        <v>1183000</v>
      </c>
      <c r="F102" s="8">
        <v>1183000</v>
      </c>
      <c r="G102" s="8">
        <v>0</v>
      </c>
      <c r="H102" s="8">
        <v>0</v>
      </c>
      <c r="I102" s="8">
        <v>0</v>
      </c>
      <c r="J102" s="8">
        <v>710000</v>
      </c>
      <c r="K102" s="8">
        <v>0</v>
      </c>
      <c r="L102" s="8">
        <v>0</v>
      </c>
      <c r="M102" s="8">
        <v>0</v>
      </c>
      <c r="N102" s="8">
        <v>710000</v>
      </c>
      <c r="O102" s="8">
        <v>710000</v>
      </c>
      <c r="P102" s="8">
        <f t="shared" si="9"/>
        <v>1893000</v>
      </c>
    </row>
    <row r="103" spans="1:16" ht="26.4">
      <c r="A103" s="4" t="s">
        <v>164</v>
      </c>
      <c r="B103" s="5"/>
      <c r="C103" s="6"/>
      <c r="D103" s="7" t="s">
        <v>163</v>
      </c>
      <c r="E103" s="8">
        <v>1183000</v>
      </c>
      <c r="F103" s="8">
        <v>1183000</v>
      </c>
      <c r="G103" s="8">
        <v>0</v>
      </c>
      <c r="H103" s="8">
        <v>0</v>
      </c>
      <c r="I103" s="8">
        <v>0</v>
      </c>
      <c r="J103" s="8">
        <v>710000</v>
      </c>
      <c r="K103" s="8">
        <v>0</v>
      </c>
      <c r="L103" s="8">
        <v>0</v>
      </c>
      <c r="M103" s="8">
        <v>0</v>
      </c>
      <c r="N103" s="8">
        <v>710000</v>
      </c>
      <c r="O103" s="8">
        <v>710000</v>
      </c>
      <c r="P103" s="8">
        <f t="shared" si="9"/>
        <v>1893000</v>
      </c>
    </row>
    <row r="104" spans="1:16" ht="79.2">
      <c r="A104" s="4" t="s">
        <v>165</v>
      </c>
      <c r="B104" s="4" t="s">
        <v>166</v>
      </c>
      <c r="C104" s="9" t="s">
        <v>34</v>
      </c>
      <c r="D104" s="7" t="s">
        <v>167</v>
      </c>
      <c r="E104" s="8">
        <v>1183000</v>
      </c>
      <c r="F104" s="8">
        <v>1183000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f t="shared" si="9"/>
        <v>1183000</v>
      </c>
    </row>
    <row r="105" spans="1:16">
      <c r="A105" s="4" t="s">
        <v>168</v>
      </c>
      <c r="B105" s="4" t="s">
        <v>169</v>
      </c>
      <c r="C105" s="9" t="s">
        <v>34</v>
      </c>
      <c r="D105" s="7" t="s">
        <v>170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710000</v>
      </c>
      <c r="K105" s="8">
        <v>0</v>
      </c>
      <c r="L105" s="8">
        <v>0</v>
      </c>
      <c r="M105" s="8">
        <v>0</v>
      </c>
      <c r="N105" s="8">
        <v>710000</v>
      </c>
      <c r="O105" s="8">
        <v>710000</v>
      </c>
      <c r="P105" s="8">
        <f t="shared" si="9"/>
        <v>710000</v>
      </c>
    </row>
    <row r="106" spans="1:16">
      <c r="A106" s="5"/>
      <c r="B106" s="4" t="s">
        <v>171</v>
      </c>
      <c r="C106" s="6"/>
      <c r="D106" s="8" t="s">
        <v>6</v>
      </c>
      <c r="E106" s="8">
        <v>12474838.58</v>
      </c>
      <c r="F106" s="8">
        <v>12126212.58</v>
      </c>
      <c r="G106" s="8">
        <v>2384830.58</v>
      </c>
      <c r="H106" s="8">
        <v>-750000</v>
      </c>
      <c r="I106" s="8">
        <v>348626</v>
      </c>
      <c r="J106" s="8">
        <v>1730200</v>
      </c>
      <c r="K106" s="8">
        <v>0</v>
      </c>
      <c r="L106" s="8">
        <v>0</v>
      </c>
      <c r="M106" s="8">
        <v>0</v>
      </c>
      <c r="N106" s="8">
        <v>1730200</v>
      </c>
      <c r="O106" s="8">
        <v>1730200</v>
      </c>
      <c r="P106" s="8">
        <f t="shared" si="9"/>
        <v>14205038.58</v>
      </c>
    </row>
    <row r="109" spans="1:16">
      <c r="B109" s="14" t="s">
        <v>172</v>
      </c>
      <c r="I109" s="14" t="s">
        <v>173</v>
      </c>
      <c r="M109" s="33"/>
      <c r="O109" s="33" t="s">
        <v>173</v>
      </c>
    </row>
    <row r="112" spans="1:16">
      <c r="A112" s="15"/>
    </row>
    <row r="113" spans="1:1">
      <c r="A113" s="15"/>
    </row>
    <row r="114" spans="1:1">
      <c r="A114" s="15"/>
    </row>
    <row r="115" spans="1:1">
      <c r="A115" s="15"/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1:O12"/>
    <mergeCell ref="P9:P12"/>
    <mergeCell ref="A5:P5"/>
    <mergeCell ref="A6:P6"/>
    <mergeCell ref="A7:P7"/>
    <mergeCell ref="G11:G12"/>
    <mergeCell ref="H11:H12"/>
    <mergeCell ref="I10:I12"/>
    <mergeCell ref="J9:O9"/>
    <mergeCell ref="J10:J12"/>
    <mergeCell ref="K10:K12"/>
    <mergeCell ref="L10:M10"/>
    <mergeCell ref="L11:L12"/>
    <mergeCell ref="M11:M12"/>
    <mergeCell ref="N10:N12"/>
    <mergeCell ref="A9:A12"/>
  </mergeCells>
  <pageMargins left="0.19685039370078741" right="0.19685039370078741" top="0.39370078740157483" bottom="0.19685039370078741" header="0" footer="0"/>
  <pageSetup paperSize="9" scale="7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Аркуш1!Заголовки_для_друку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doxodu-7</cp:lastModifiedBy>
  <cp:lastPrinted>2018-03-27T05:54:04Z</cp:lastPrinted>
  <dcterms:created xsi:type="dcterms:W3CDTF">2018-03-22T10:30:05Z</dcterms:created>
  <dcterms:modified xsi:type="dcterms:W3CDTF">2018-03-27T05:54:38Z</dcterms:modified>
</cp:coreProperties>
</file>