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'4'!$13:$14</definedName>
  </definedNames>
  <calcPr fullCalcOnLoad="1"/>
</workbook>
</file>

<file path=xl/sharedStrings.xml><?xml version="1.0" encoding="utf-8"?>
<sst xmlns="http://schemas.openxmlformats.org/spreadsheetml/2006/main" count="105" uniqueCount="73">
  <si>
    <t>Кіровоградська районна державна адміністрація</t>
  </si>
  <si>
    <t>РАЗОМ</t>
  </si>
  <si>
    <t>03</t>
  </si>
  <si>
    <t>10</t>
  </si>
  <si>
    <t>грн.</t>
  </si>
  <si>
    <t>080800</t>
  </si>
  <si>
    <t>070201</t>
  </si>
  <si>
    <t>Відділ культури, туризму і культурної спадщини Кіровоградської  районної державної адміністрації</t>
  </si>
  <si>
    <t>Центри первинної медичної (медико-санітарної) допомоги</t>
  </si>
  <si>
    <t>110204</t>
  </si>
  <si>
    <t>Палаци і будинки культури, клуби та інші заклади клубного типу</t>
  </si>
  <si>
    <t>Відділ освіти, молоді та спорту Кіровоградської районної державної адміністрації</t>
  </si>
  <si>
    <t>070101</t>
  </si>
  <si>
    <t xml:space="preserve">ЗМІНИ ДО ПЕРЕЛІКУ ОБ'ЕКТІВ, </t>
  </si>
  <si>
    <t>видатки на які у 2016 році будуть проводитися за рахунок коштів бюджету розвитку районного бюджету,</t>
  </si>
  <si>
    <t>визначених у додатку 5 до рішення четвертої сесії сьомого скликання  Кіровоградської районної ради від 08 квітня 2016 року № 56</t>
  </si>
  <si>
    <t>КВК видатків та кредитування місцевого бюджету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</si>
  <si>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</si>
  <si>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</si>
  <si>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</si>
  <si>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</si>
  <si>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2015 рік</t>
  </si>
  <si>
    <t xml:space="preserve">Разом видатків на поточний рік </t>
  </si>
  <si>
    <t>КФК видатків та кредитування бюджету</t>
  </si>
  <si>
    <t>за рахунок субвенції з державного бюджету</t>
  </si>
  <si>
    <t>за рахунок коштів районного бюджету</t>
  </si>
  <si>
    <t>за рахунок субвенції з сільських бюджетів</t>
  </si>
  <si>
    <t>01</t>
  </si>
  <si>
    <t>Кіровоградська районна рада</t>
  </si>
  <si>
    <t>010116</t>
  </si>
  <si>
    <t>Органи місцевого самоврядування</t>
  </si>
  <si>
    <t xml:space="preserve">Дошкільні навчальні заклади </t>
  </si>
  <si>
    <t>Загальноосвітні навчальні заклади</t>
  </si>
  <si>
    <t>Капітальний ремонт Грузьківської лікарської амбулаторії загальної практики сімейної медицини</t>
  </si>
  <si>
    <t>080801</t>
  </si>
  <si>
    <t>76</t>
  </si>
  <si>
    <t>Фінансове управління районної державної адміністрації</t>
  </si>
  <si>
    <t>Капітальний ремонт (заміна вікон та дверей) Червоноярської ЗОШ І-ІІІ ступеню в с.Червоний Яр Кіровоградського району Кіровоградської області</t>
  </si>
  <si>
    <t>Капітальний ремонт будівлі ДНЗ "Малятко" в с.Володимирівка, вул.Горького, 17, Кіровоградського району  Кіровоградської області</t>
  </si>
  <si>
    <t>Додаток 6</t>
  </si>
  <si>
    <t>Кіровоградської районної ради</t>
  </si>
  <si>
    <t>Заступник голови районної ради</t>
  </si>
  <si>
    <t>Н.ВІТЮК</t>
  </si>
  <si>
    <t xml:space="preserve">до рішення </t>
  </si>
  <si>
    <t>250380</t>
  </si>
  <si>
    <t>Інші субвенції</t>
  </si>
  <si>
    <t>Субвенція з районного бюджету бюджету Назарівської сільської ради (капітальний ремонт Назарівського СБК)</t>
  </si>
  <si>
    <t>Субвенція з районного бюджету бюджету Олексіївської сільської ради (капітальний ремонт глядацької зали Олексіївського  СБК)</t>
  </si>
  <si>
    <t>080101</t>
  </si>
  <si>
    <t>Лікарні</t>
  </si>
  <si>
    <t>Капітальний ремонт будівель Кіровоградської центральної районної лікарні (заміна віконних блоків хірургічного відділення головного корпусу та дитячого інфекційного корпусу)</t>
  </si>
  <si>
    <t>Субвенція обласному бюджету на придбання медичного обладнання для Кіровоградської дитячої обласної лікарні</t>
  </si>
  <si>
    <t>Субвенція обласному бюджету на фінансування об'єкта: "Кіровоградська обласна дитяча лікарня по вул. Преображенській, 79/35, м. Кіровоград, - реконструкція"</t>
  </si>
  <si>
    <t>Центр первинної медичної (медико- санітарної) допомоги</t>
  </si>
  <si>
    <t>Капітальний ремонт (заміна вікон) Великосеверинівської загальноосвітньої школи І-ІІІ ступенів в с. Велика Северинка Кіровоградського району  Кіровоградської області</t>
  </si>
  <si>
    <t>Виготовлення проектно-кошторисної документації "Капітальний ремонт (утеплення фасаду) Первозванівської ЗОШ І-ІІІ ступенів у с.Первозванівка Кіровоградського району Кіровоградської області" та експертиза кошторису</t>
  </si>
  <si>
    <t>Виготовлення проектно-кошторисної документації "Капітальний ремонт покрівлі Катеринівської ЗОШ І-ІІІ ступенів у с.Катеринівка Кіровоградського району Кіровоградської області" та експертиза кошторису</t>
  </si>
  <si>
    <t>Виготовлення проектно-кошторисної документації "Реконструкція котельні з влаштуванням котлів на альтернативних видах палива у Федорівському НВК: с.Федорівка Кіровоградського району Кіровоградської області" та експертиза кошторису</t>
  </si>
  <si>
    <t>Співфінансування на придбання шкільного автобуса</t>
  </si>
  <si>
    <t>070807</t>
  </si>
  <si>
    <t>Інші освітні програми</t>
  </si>
  <si>
    <t>150101</t>
  </si>
  <si>
    <t>Капітальні вкладення</t>
  </si>
  <si>
    <t>13 жовтня 2016 № 134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</si>
  <si>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</si>
  <si>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</si>
  <si>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Придбання обладнання і предметів довгострокового користування (програма інформатизації)</t>
  </si>
  <si>
    <t>Придбання обладнання і предметів довгострокового користування (придбання ноутбуків та сейфу)</t>
  </si>
  <si>
    <t>Придбання обладнання і предметів довгострокового користування (придбання рентгенівської трубки)</t>
  </si>
  <si>
    <t>Придбання обладнання і предметів довгострокового користування (підручники)</t>
  </si>
  <si>
    <t>Військова частина 3011 Національної гвардії України (Стрілецький батальйон (з конвоювання, екстрадиції, охорони підсудних та охорони громадського порядку, відповідно до програми соціально-економічного та культурного розвитку Кіровоградського району на 2016 рік) (Придбання обладнання і предметів довгострокового користування)</t>
  </si>
  <si>
    <t>Управління ДСНС України у Кіровоградській області (І державний пожежно-рятувальний загін) на виконання комплексної програми запобігання та реагування на надзвичайні ситуації техногенного та природного характеру у Кіровоградському районі на 2016-2020 роки (Придбання обладнання і предметів довгострокового користування)</t>
  </si>
  <si>
    <t xml:space="preserve">Капітальний ремонт системи опалення Кіровської загальноосвітньої школи І-ІІІ ступенів у с.Вільне Кіровоградського району Кіровоградської області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</si>
</sst>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2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13" fillId="0" borderId="0">
      <alignment vertical="top"/>
      <protection/>
    </xf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0" applyNumberFormat="0" applyBorder="0" applyAlignment="0" applyProtection="0"/>
    <xf numFmtId="0" fontId="0" fillId="30" borderId="8" applyNumberFormat="0" applyFont="0" applyAlignment="0" applyProtection="0"/>
    <xf numFmtId="0" fontId="51" fillId="28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10" fillId="0" borderId="0" xfId="0" applyNumberFormat="1" applyFont="1" applyAlignment="1">
      <alignment/>
    </xf>
    <xf numFmtId="1" fontId="11" fillId="0" borderId="0" xfId="57" applyNumberFormat="1" applyFont="1">
      <alignment/>
      <protection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56" applyFont="1">
      <alignment/>
      <protection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/>
    </xf>
    <xf numFmtId="1" fontId="11" fillId="0" borderId="0" xfId="57" applyNumberFormat="1" applyFont="1" applyFill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1" fontId="6" fillId="0" borderId="10" xfId="51" applyNumberFormat="1" applyFont="1" applyBorder="1" applyAlignment="1">
      <alignment vertical="center" wrapText="1"/>
      <protection/>
    </xf>
    <xf numFmtId="1" fontId="6" fillId="0" borderId="10" xfId="51" applyNumberFormat="1" applyFont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17" fillId="0" borderId="0" xfId="0" applyNumberFormat="1" applyFont="1" applyFill="1" applyAlignment="1" applyProtection="1">
      <alignment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01" fontId="17" fillId="0" borderId="10" xfId="51" applyNumberFormat="1" applyFont="1" applyBorder="1" applyAlignment="1">
      <alignment vertical="center" wrapText="1"/>
      <protection/>
    </xf>
    <xf numFmtId="3" fontId="17" fillId="0" borderId="10" xfId="51" applyNumberFormat="1" applyFont="1" applyBorder="1" applyAlignment="1">
      <alignment horizontal="right" vertical="center" wrapText="1"/>
      <protection/>
    </xf>
    <xf numFmtId="0" fontId="17" fillId="0" borderId="0" xfId="0" applyFont="1" applyFill="1" applyAlignment="1">
      <alignment vertical="center" wrapText="1"/>
    </xf>
    <xf numFmtId="1" fontId="17" fillId="0" borderId="10" xfId="51" applyNumberFormat="1" applyFont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17" fillId="32" borderId="10" xfId="0" applyNumberFormat="1" applyFont="1" applyFill="1" applyBorder="1" applyAlignment="1">
      <alignment vertical="center" wrapText="1"/>
    </xf>
    <xf numFmtId="2" fontId="18" fillId="32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/>
      <protection/>
    </xf>
    <xf numFmtId="0" fontId="15" fillId="32" borderId="10" xfId="0" applyFont="1" applyFill="1" applyBorder="1" applyAlignment="1" quotePrefix="1">
      <alignment horizontal="center" vertical="center" wrapText="1"/>
    </xf>
    <xf numFmtId="2" fontId="15" fillId="32" borderId="10" xfId="0" applyNumberFormat="1" applyFont="1" applyFill="1" applyBorder="1" applyAlignment="1">
      <alignment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 quotePrefix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7" fillId="32" borderId="10" xfId="0" applyFont="1" applyFill="1" applyBorder="1" applyAlignment="1" quotePrefix="1">
      <alignment horizontal="center" vertical="center" wrapText="1"/>
    </xf>
    <xf numFmtId="0" fontId="17" fillId="0" borderId="10" xfId="0" applyFont="1" applyFill="1" applyBorder="1" applyAlignment="1">
      <alignment horizontal="right" vertical="center" wrapText="1"/>
    </xf>
    <xf numFmtId="3" fontId="15" fillId="0" borderId="10" xfId="51" applyNumberFormat="1" applyFont="1" applyBorder="1" applyAlignment="1">
      <alignment vertical="center" wrapText="1"/>
      <protection/>
    </xf>
    <xf numFmtId="1" fontId="17" fillId="0" borderId="10" xfId="0" applyNumberFormat="1" applyFont="1" applyFill="1" applyBorder="1" applyAlignment="1">
      <alignment horizontal="right" vertical="center" wrapText="1"/>
    </xf>
    <xf numFmtId="201" fontId="18" fillId="0" borderId="10" xfId="51" applyNumberFormat="1" applyFont="1" applyBorder="1" applyAlignment="1">
      <alignment vertical="center" wrapText="1"/>
      <protection/>
    </xf>
    <xf numFmtId="201" fontId="15" fillId="0" borderId="10" xfId="51" applyNumberFormat="1" applyFont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3" fontId="18" fillId="0" borderId="10" xfId="51" applyNumberFormat="1" applyFont="1" applyBorder="1" applyAlignment="1">
      <alignment vertical="center" wrapText="1"/>
      <protection/>
    </xf>
    <xf numFmtId="1" fontId="18" fillId="0" borderId="10" xfId="51" applyNumberFormat="1" applyFont="1" applyBorder="1" applyAlignment="1">
      <alignment vertical="center" wrapText="1"/>
      <protection/>
    </xf>
    <xf numFmtId="2" fontId="18" fillId="32" borderId="10" xfId="58" applyNumberFormat="1" applyFont="1" applyFill="1" applyBorder="1" applyAlignment="1">
      <alignment horizontal="left" vertical="center" wrapText="1"/>
      <protection/>
    </xf>
    <xf numFmtId="2" fontId="18" fillId="32" borderId="10" xfId="58" applyNumberFormat="1" applyFont="1" applyFill="1" applyBorder="1" applyAlignment="1">
      <alignment vertical="center" wrapText="1"/>
      <protection/>
    </xf>
    <xf numFmtId="201" fontId="18" fillId="0" borderId="10" xfId="51" applyNumberFormat="1" applyFont="1" applyBorder="1" applyAlignment="1">
      <alignment horizontal="left" vertical="center" wrapText="1"/>
      <protection/>
    </xf>
    <xf numFmtId="1" fontId="15" fillId="0" borderId="10" xfId="51" applyNumberFormat="1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9" applyFont="1" applyFill="1" applyBorder="1" applyAlignment="1">
      <alignment horizontal="center" vertical="center" wrapText="1"/>
      <protection/>
    </xf>
    <xf numFmtId="201" fontId="17" fillId="0" borderId="10" xfId="0" applyNumberFormat="1" applyFont="1" applyFill="1" applyBorder="1" applyAlignment="1" applyProtection="1">
      <alignment vertical="center" wrapText="1"/>
      <protection/>
    </xf>
    <xf numFmtId="1" fontId="1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 quotePrefix="1">
      <alignment vertical="center" wrapText="1"/>
    </xf>
    <xf numFmtId="1" fontId="6" fillId="0" borderId="10" xfId="0" applyNumberFormat="1" applyFont="1" applyFill="1" applyBorder="1" applyAlignment="1" applyProtection="1">
      <alignment vertical="center" wrapText="1"/>
      <protection/>
    </xf>
    <xf numFmtId="2" fontId="1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01" fontId="15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6" fillId="0" borderId="10" xfId="50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_Додаток _ 3 зм_ни 4575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3" xfId="57"/>
    <cellStyle name="Обычный 4" xfId="58"/>
    <cellStyle name="Обычный_6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B49">
      <selection activeCell="D47" sqref="D47"/>
    </sheetView>
  </sheetViews>
  <sheetFormatPr defaultColWidth="7.875" defaultRowHeight="12.75"/>
  <cols>
    <col min="1" max="1" width="3.375" style="8" hidden="1" customWidth="1"/>
    <col min="2" max="2" width="12.00390625" style="8" customWidth="1"/>
    <col min="3" max="3" width="35.50390625" style="8" customWidth="1"/>
    <col min="4" max="4" width="55.875" style="8" customWidth="1"/>
    <col min="5" max="7" width="15.375" style="8" customWidth="1"/>
    <col min="8" max="8" width="15.375" style="9" customWidth="1"/>
    <col min="9" max="10" width="15.375" style="10" customWidth="1"/>
    <col min="11" max="16384" width="7.875" style="10" customWidth="1"/>
  </cols>
  <sheetData>
    <row r="1" spans="8:9" ht="13.5">
      <c r="H1" s="6" t="s">
        <v>39</v>
      </c>
      <c r="I1" s="9"/>
    </row>
    <row r="2" spans="8:9" ht="13.5">
      <c r="H2" s="2" t="s">
        <v>43</v>
      </c>
      <c r="I2" s="9"/>
    </row>
    <row r="3" spans="8:9" ht="13.5">
      <c r="H3" s="2" t="s">
        <v>40</v>
      </c>
      <c r="I3" s="9"/>
    </row>
    <row r="4" spans="8:9" ht="13.5">
      <c r="H4" s="21" t="s">
        <v>63</v>
      </c>
      <c r="I4" s="9"/>
    </row>
    <row r="5" spans="4:10" ht="13.5">
      <c r="D5" s="1"/>
      <c r="H5" s="8"/>
      <c r="I5" s="8"/>
      <c r="J5" s="9"/>
    </row>
    <row r="6" spans="4:10" ht="13.5">
      <c r="D6" s="1"/>
      <c r="H6" s="8"/>
      <c r="I6" s="8"/>
      <c r="J6" s="9"/>
    </row>
    <row r="7" spans="4:10" ht="13.5">
      <c r="D7" s="1"/>
      <c r="H7" s="8"/>
      <c r="I7" s="8"/>
      <c r="J7" s="9"/>
    </row>
    <row r="8" spans="2:10" ht="13.5">
      <c r="B8" s="74" t="s">
        <v>13</v>
      </c>
      <c r="C8" s="74"/>
      <c r="D8" s="74"/>
      <c r="E8" s="74"/>
      <c r="F8" s="74"/>
      <c r="G8" s="74"/>
      <c r="H8" s="74"/>
      <c r="I8" s="74"/>
      <c r="J8" s="74"/>
    </row>
    <row r="9" spans="2:10" ht="23.25" customHeight="1">
      <c r="B9" s="75" t="s">
        <v>14</v>
      </c>
      <c r="C9" s="75"/>
      <c r="D9" s="75"/>
      <c r="E9" s="75"/>
      <c r="F9" s="75"/>
      <c r="G9" s="75"/>
      <c r="H9" s="75"/>
      <c r="I9" s="75"/>
      <c r="J9" s="75"/>
    </row>
    <row r="10" spans="2:18" ht="19.5" customHeight="1" hidden="1">
      <c r="B10" s="76"/>
      <c r="C10" s="76"/>
      <c r="D10" s="76"/>
      <c r="E10" s="76"/>
      <c r="F10" s="76"/>
      <c r="G10" s="76"/>
      <c r="H10" s="76"/>
      <c r="I10" s="76"/>
      <c r="J10" s="76"/>
      <c r="K10" s="11"/>
      <c r="L10" s="11"/>
      <c r="M10" s="11"/>
      <c r="N10" s="11"/>
      <c r="O10" s="11"/>
      <c r="P10" s="11"/>
      <c r="Q10" s="11"/>
      <c r="R10" s="11"/>
    </row>
    <row r="11" spans="2:10" ht="20.25" customHeight="1">
      <c r="B11" s="77" t="s">
        <v>15</v>
      </c>
      <c r="C11" s="77"/>
      <c r="D11" s="77"/>
      <c r="E11" s="77"/>
      <c r="F11" s="77"/>
      <c r="G11" s="77"/>
      <c r="H11" s="77"/>
      <c r="I11" s="77"/>
      <c r="J11" s="77"/>
    </row>
    <row r="12" spans="2:10" ht="13.5">
      <c r="B12" s="12"/>
      <c r="C12" s="12"/>
      <c r="D12" s="13"/>
      <c r="E12" s="13"/>
      <c r="F12" s="14"/>
      <c r="G12" s="14"/>
      <c r="H12" s="14"/>
      <c r="I12" s="14"/>
      <c r="J12" s="15" t="s">
        <v>4</v>
      </c>
    </row>
    <row r="13" spans="1:10" s="3" customFormat="1" ht="66" customHeight="1">
      <c r="A13" s="7"/>
      <c r="B13" s="22" t="s">
        <v>16</v>
      </c>
      <c r="C13" s="83" t="s">
        <v>17</v>
      </c>
      <c r="D13" s="78" t="s">
        <v>18</v>
      </c>
      <c r="E13" s="78" t="s">
        <v>19</v>
      </c>
      <c r="F13" s="78" t="s">
        <v>20</v>
      </c>
      <c r="G13" s="80" t="s">
        <v>21</v>
      </c>
      <c r="H13" s="81"/>
      <c r="I13" s="82"/>
      <c r="J13" s="78" t="s">
        <v>22</v>
      </c>
    </row>
    <row r="14" spans="1:10" s="3" customFormat="1" ht="57" customHeight="1">
      <c r="A14" s="7"/>
      <c r="B14" s="22" t="s">
        <v>23</v>
      </c>
      <c r="C14" s="84"/>
      <c r="D14" s="79"/>
      <c r="E14" s="79"/>
      <c r="F14" s="79"/>
      <c r="G14" s="4" t="s">
        <v>24</v>
      </c>
      <c r="H14" s="4" t="s">
        <v>25</v>
      </c>
      <c r="I14" s="4" t="s">
        <v>26</v>
      </c>
      <c r="J14" s="79"/>
    </row>
    <row r="15" spans="1:10" s="47" customFormat="1" ht="26.25" customHeight="1">
      <c r="A15" s="40"/>
      <c r="B15" s="41" t="s">
        <v>27</v>
      </c>
      <c r="C15" s="42" t="s">
        <v>28</v>
      </c>
      <c r="D15" s="43"/>
      <c r="E15" s="44"/>
      <c r="F15" s="45"/>
      <c r="G15" s="46">
        <f>G16+G17</f>
        <v>0</v>
      </c>
      <c r="H15" s="46">
        <f>H16+H17</f>
        <v>50000</v>
      </c>
      <c r="I15" s="46">
        <f>I16+I17</f>
        <v>1000</v>
      </c>
      <c r="J15" s="46">
        <f>J16+J17</f>
        <v>51000</v>
      </c>
    </row>
    <row r="16" spans="1:10" s="47" customFormat="1" ht="43.5" customHeight="1">
      <c r="A16" s="40"/>
      <c r="B16" s="48" t="s">
        <v>29</v>
      </c>
      <c r="C16" s="38" t="s">
        <v>30</v>
      </c>
      <c r="D16" s="39" t="s">
        <v>66</v>
      </c>
      <c r="E16" s="42"/>
      <c r="F16" s="45"/>
      <c r="G16" s="26"/>
      <c r="H16" s="26"/>
      <c r="I16" s="51">
        <v>1000</v>
      </c>
      <c r="J16" s="50">
        <f>H16+I16</f>
        <v>1000</v>
      </c>
    </row>
    <row r="17" spans="1:10" s="47" customFormat="1" ht="39" customHeight="1">
      <c r="A17" s="40"/>
      <c r="B17" s="48" t="s">
        <v>29</v>
      </c>
      <c r="C17" s="38" t="s">
        <v>30</v>
      </c>
      <c r="D17" s="39" t="s">
        <v>67</v>
      </c>
      <c r="E17" s="42"/>
      <c r="F17" s="45"/>
      <c r="G17" s="26"/>
      <c r="H17" s="49">
        <v>50000</v>
      </c>
      <c r="I17" s="51"/>
      <c r="J17" s="50">
        <f>H17</f>
        <v>50000</v>
      </c>
    </row>
    <row r="18" spans="1:10" s="35" customFormat="1" ht="44.25" customHeight="1">
      <c r="A18" s="30"/>
      <c r="B18" s="25" t="s">
        <v>2</v>
      </c>
      <c r="C18" s="37" t="s">
        <v>0</v>
      </c>
      <c r="D18" s="33"/>
      <c r="E18" s="27"/>
      <c r="F18" s="27"/>
      <c r="G18" s="28">
        <f>G19+G20+G21+G22+G23</f>
        <v>0</v>
      </c>
      <c r="H18" s="28">
        <f>H19+H20+H21+H22+H23</f>
        <v>258740</v>
      </c>
      <c r="I18" s="28">
        <f>I19+I20+I21+I22+I23</f>
        <v>100000</v>
      </c>
      <c r="J18" s="28">
        <f>J19+J20+J21+J22+J23</f>
        <v>358740</v>
      </c>
    </row>
    <row r="19" spans="1:10" s="35" customFormat="1" ht="44.25" customHeight="1">
      <c r="A19" s="30"/>
      <c r="B19" s="31" t="s">
        <v>48</v>
      </c>
      <c r="C19" s="32" t="s">
        <v>49</v>
      </c>
      <c r="D19" s="33" t="s">
        <v>68</v>
      </c>
      <c r="E19" s="27"/>
      <c r="F19" s="27"/>
      <c r="G19" s="28"/>
      <c r="H19" s="36">
        <v>50000</v>
      </c>
      <c r="I19" s="28"/>
      <c r="J19" s="28">
        <f>H19</f>
        <v>50000</v>
      </c>
    </row>
    <row r="20" spans="1:10" s="35" customFormat="1" ht="69" customHeight="1">
      <c r="A20" s="30"/>
      <c r="B20" s="31" t="s">
        <v>48</v>
      </c>
      <c r="C20" s="32" t="s">
        <v>49</v>
      </c>
      <c r="D20" s="33" t="s">
        <v>50</v>
      </c>
      <c r="E20" s="33"/>
      <c r="F20" s="33"/>
      <c r="G20" s="36"/>
      <c r="H20" s="36">
        <v>130740</v>
      </c>
      <c r="I20" s="36"/>
      <c r="J20" s="28">
        <f>H20</f>
        <v>130740</v>
      </c>
    </row>
    <row r="21" spans="1:10" s="35" customFormat="1" ht="57" customHeight="1">
      <c r="A21" s="30"/>
      <c r="B21" s="31" t="s">
        <v>5</v>
      </c>
      <c r="C21" s="32" t="s">
        <v>53</v>
      </c>
      <c r="D21" s="33" t="s">
        <v>33</v>
      </c>
      <c r="E21" s="33"/>
      <c r="F21" s="33"/>
      <c r="G21" s="36"/>
      <c r="H21" s="36"/>
      <c r="I21" s="36">
        <v>100000</v>
      </c>
      <c r="J21" s="28">
        <f>G21+H21+I21</f>
        <v>100000</v>
      </c>
    </row>
    <row r="22" spans="1:10" s="35" customFormat="1" ht="122.25" customHeight="1">
      <c r="A22" s="30"/>
      <c r="B22" s="31" t="s">
        <v>64</v>
      </c>
      <c r="C22" s="85" t="s">
        <v>65</v>
      </c>
      <c r="D22" s="87" t="s">
        <v>71</v>
      </c>
      <c r="E22" s="33"/>
      <c r="F22" s="33"/>
      <c r="G22" s="36"/>
      <c r="H22" s="36">
        <v>28000</v>
      </c>
      <c r="I22" s="36"/>
      <c r="J22" s="28">
        <f>H22</f>
        <v>28000</v>
      </c>
    </row>
    <row r="23" spans="1:10" s="35" customFormat="1" ht="123.75" customHeight="1">
      <c r="A23" s="30"/>
      <c r="B23" s="31" t="s">
        <v>64</v>
      </c>
      <c r="C23" s="85" t="s">
        <v>65</v>
      </c>
      <c r="D23" s="86" t="s">
        <v>70</v>
      </c>
      <c r="E23" s="33"/>
      <c r="F23" s="33"/>
      <c r="G23" s="36"/>
      <c r="H23" s="36">
        <v>50000</v>
      </c>
      <c r="I23" s="36"/>
      <c r="J23" s="28">
        <f>H23</f>
        <v>50000</v>
      </c>
    </row>
    <row r="24" spans="1:10" s="35" customFormat="1" ht="46.5">
      <c r="A24" s="30"/>
      <c r="B24" s="25" t="s">
        <v>3</v>
      </c>
      <c r="C24" s="37" t="s">
        <v>11</v>
      </c>
      <c r="D24" s="52"/>
      <c r="E24" s="53"/>
      <c r="F24" s="53"/>
      <c r="G24" s="50">
        <f>G25+G26+G27+G43+G44+G45+G46+G47</f>
        <v>0</v>
      </c>
      <c r="H24" s="50">
        <f>H25+H26+H27+H43+H44+H45+H46+H47</f>
        <v>724900</v>
      </c>
      <c r="I24" s="50">
        <f>I25+I26+I27+I43+I44+I45+I46+I47</f>
        <v>263040</v>
      </c>
      <c r="J24" s="50">
        <f>J25+J26+J27+J43+J44+J45+J46+J47</f>
        <v>987940</v>
      </c>
    </row>
    <row r="25" spans="1:10" s="35" customFormat="1" ht="48" customHeight="1">
      <c r="A25" s="30"/>
      <c r="B25" s="31" t="s">
        <v>12</v>
      </c>
      <c r="C25" s="54" t="s">
        <v>31</v>
      </c>
      <c r="D25" s="52" t="s">
        <v>38</v>
      </c>
      <c r="E25" s="52"/>
      <c r="F25" s="52"/>
      <c r="G25" s="32"/>
      <c r="H25" s="55"/>
      <c r="I25" s="56">
        <v>27000</v>
      </c>
      <c r="J25" s="50">
        <f>H25+I25</f>
        <v>27000</v>
      </c>
    </row>
    <row r="26" spans="1:10" s="35" customFormat="1" ht="52.5" customHeight="1">
      <c r="A26" s="30"/>
      <c r="B26" s="31" t="s">
        <v>6</v>
      </c>
      <c r="C26" s="57" t="s">
        <v>32</v>
      </c>
      <c r="D26" s="52" t="s">
        <v>37</v>
      </c>
      <c r="E26" s="53"/>
      <c r="F26" s="53"/>
      <c r="G26" s="53"/>
      <c r="H26" s="52"/>
      <c r="I26" s="56">
        <v>213000</v>
      </c>
      <c r="J26" s="50">
        <f>H26+I26</f>
        <v>213000</v>
      </c>
    </row>
    <row r="27" spans="1:10" s="35" customFormat="1" ht="39" customHeight="1">
      <c r="A27" s="30"/>
      <c r="B27" s="31" t="s">
        <v>6</v>
      </c>
      <c r="C27" s="57" t="s">
        <v>32</v>
      </c>
      <c r="D27" s="52" t="s">
        <v>69</v>
      </c>
      <c r="E27" s="53"/>
      <c r="F27" s="53"/>
      <c r="G27" s="53"/>
      <c r="H27" s="52"/>
      <c r="I27" s="56">
        <v>23040</v>
      </c>
      <c r="J27" s="50">
        <f>H27+I27</f>
        <v>23040</v>
      </c>
    </row>
    <row r="28" spans="1:10" s="35" customFormat="1" ht="47.25" customHeight="1" hidden="1">
      <c r="A28" s="30"/>
      <c r="B28" s="31"/>
      <c r="C28" s="58"/>
      <c r="D28" s="52"/>
      <c r="E28" s="53"/>
      <c r="F28" s="53"/>
      <c r="G28" s="53"/>
      <c r="H28" s="52"/>
      <c r="I28" s="56"/>
      <c r="J28" s="50">
        <f aca="true" t="shared" si="0" ref="J28:J43">H28+I28</f>
        <v>0</v>
      </c>
    </row>
    <row r="29" spans="1:10" s="35" customFormat="1" ht="30.75" customHeight="1" hidden="1">
      <c r="A29" s="30"/>
      <c r="B29" s="31"/>
      <c r="C29" s="32"/>
      <c r="D29" s="52"/>
      <c r="E29" s="53"/>
      <c r="F29" s="53"/>
      <c r="G29" s="53"/>
      <c r="H29" s="52"/>
      <c r="I29" s="56"/>
      <c r="J29" s="50">
        <f t="shared" si="0"/>
        <v>0</v>
      </c>
    </row>
    <row r="30" spans="1:10" s="35" customFormat="1" ht="30" customHeight="1" hidden="1">
      <c r="A30" s="30"/>
      <c r="B30" s="25" t="s">
        <v>2</v>
      </c>
      <c r="C30" s="26" t="s">
        <v>0</v>
      </c>
      <c r="D30" s="59"/>
      <c r="E30" s="53"/>
      <c r="F30" s="53"/>
      <c r="G30" s="53"/>
      <c r="H30" s="50">
        <f>H31+H32+H35+H33+H34</f>
        <v>0</v>
      </c>
      <c r="I30" s="60"/>
      <c r="J30" s="50">
        <f t="shared" si="0"/>
        <v>0</v>
      </c>
    </row>
    <row r="31" spans="1:10" s="35" customFormat="1" ht="30.75" hidden="1">
      <c r="A31" s="30"/>
      <c r="B31" s="31" t="s">
        <v>5</v>
      </c>
      <c r="C31" s="38" t="s">
        <v>8</v>
      </c>
      <c r="D31" s="54" t="s">
        <v>33</v>
      </c>
      <c r="E31" s="53"/>
      <c r="F31" s="53"/>
      <c r="G31" s="53"/>
      <c r="H31" s="53"/>
      <c r="I31" s="56"/>
      <c r="J31" s="50">
        <f t="shared" si="0"/>
        <v>0</v>
      </c>
    </row>
    <row r="32" spans="1:10" s="35" customFormat="1" ht="30.75" hidden="1">
      <c r="A32" s="30"/>
      <c r="B32" s="31" t="s">
        <v>34</v>
      </c>
      <c r="C32" s="38" t="s">
        <v>8</v>
      </c>
      <c r="D32" s="59"/>
      <c r="E32" s="52"/>
      <c r="F32" s="52"/>
      <c r="G32" s="52"/>
      <c r="H32" s="52"/>
      <c r="I32" s="56"/>
      <c r="J32" s="50">
        <f t="shared" si="0"/>
        <v>0</v>
      </c>
    </row>
    <row r="33" spans="1:10" s="35" customFormat="1" ht="15" hidden="1">
      <c r="A33" s="30"/>
      <c r="B33" s="31"/>
      <c r="C33" s="32"/>
      <c r="D33" s="59"/>
      <c r="E33" s="52"/>
      <c r="F33" s="52"/>
      <c r="G33" s="52"/>
      <c r="H33" s="52"/>
      <c r="I33" s="56"/>
      <c r="J33" s="50">
        <f t="shared" si="0"/>
        <v>0</v>
      </c>
    </row>
    <row r="34" spans="1:10" s="35" customFormat="1" ht="15" hidden="1">
      <c r="A34" s="30"/>
      <c r="B34" s="31"/>
      <c r="C34" s="32"/>
      <c r="D34" s="59"/>
      <c r="E34" s="52"/>
      <c r="F34" s="52"/>
      <c r="G34" s="52"/>
      <c r="H34" s="52"/>
      <c r="I34" s="56"/>
      <c r="J34" s="50">
        <f t="shared" si="0"/>
        <v>0</v>
      </c>
    </row>
    <row r="35" spans="1:10" s="35" customFormat="1" ht="15" hidden="1">
      <c r="A35" s="30"/>
      <c r="B35" s="61"/>
      <c r="C35" s="62"/>
      <c r="D35" s="59"/>
      <c r="E35" s="63"/>
      <c r="F35" s="63"/>
      <c r="G35" s="63"/>
      <c r="H35" s="63"/>
      <c r="I35" s="64"/>
      <c r="J35" s="50">
        <f t="shared" si="0"/>
        <v>0</v>
      </c>
    </row>
    <row r="36" spans="1:10" s="35" customFormat="1" ht="62.25" hidden="1">
      <c r="A36" s="30"/>
      <c r="B36" s="65">
        <v>24</v>
      </c>
      <c r="C36" s="66" t="s">
        <v>7</v>
      </c>
      <c r="D36" s="59"/>
      <c r="E36" s="63"/>
      <c r="F36" s="63"/>
      <c r="G36" s="63"/>
      <c r="H36" s="63"/>
      <c r="I36" s="67">
        <f>I37</f>
        <v>0</v>
      </c>
      <c r="J36" s="50">
        <f t="shared" si="0"/>
        <v>0</v>
      </c>
    </row>
    <row r="37" spans="1:10" s="35" customFormat="1" ht="30.75" hidden="1">
      <c r="A37" s="30"/>
      <c r="B37" s="48" t="s">
        <v>9</v>
      </c>
      <c r="C37" s="38" t="s">
        <v>10</v>
      </c>
      <c r="D37" s="59"/>
      <c r="E37" s="63"/>
      <c r="F37" s="63"/>
      <c r="G37" s="63"/>
      <c r="H37" s="63"/>
      <c r="I37" s="64"/>
      <c r="J37" s="50">
        <f t="shared" si="0"/>
        <v>0</v>
      </c>
    </row>
    <row r="38" spans="1:10" s="35" customFormat="1" ht="15" hidden="1">
      <c r="A38" s="30"/>
      <c r="B38" s="61"/>
      <c r="C38" s="68"/>
      <c r="D38" s="59"/>
      <c r="E38" s="63"/>
      <c r="F38" s="63"/>
      <c r="G38" s="63"/>
      <c r="H38" s="63"/>
      <c r="I38" s="63"/>
      <c r="J38" s="50">
        <f t="shared" si="0"/>
        <v>0</v>
      </c>
    </row>
    <row r="39" spans="1:10" s="35" customFormat="1" ht="30.75" hidden="1">
      <c r="A39" s="30"/>
      <c r="B39" s="25" t="s">
        <v>35</v>
      </c>
      <c r="C39" s="37" t="s">
        <v>36</v>
      </c>
      <c r="D39" s="37"/>
      <c r="E39" s="52"/>
      <c r="F39" s="52"/>
      <c r="G39" s="52"/>
      <c r="H39" s="52"/>
      <c r="I39" s="52"/>
      <c r="J39" s="50">
        <f t="shared" si="0"/>
        <v>0</v>
      </c>
    </row>
    <row r="40" spans="1:10" s="35" customFormat="1" ht="15" hidden="1">
      <c r="A40" s="30"/>
      <c r="B40" s="31"/>
      <c r="C40" s="32"/>
      <c r="D40" s="54"/>
      <c r="E40" s="52"/>
      <c r="F40" s="52"/>
      <c r="G40" s="52"/>
      <c r="H40" s="52"/>
      <c r="I40" s="52"/>
      <c r="J40" s="50">
        <f t="shared" si="0"/>
        <v>0</v>
      </c>
    </row>
    <row r="41" spans="1:10" s="35" customFormat="1" ht="15" hidden="1">
      <c r="A41" s="30"/>
      <c r="B41" s="31"/>
      <c r="C41" s="32"/>
      <c r="D41" s="54"/>
      <c r="E41" s="52"/>
      <c r="F41" s="52"/>
      <c r="G41" s="52"/>
      <c r="H41" s="52"/>
      <c r="I41" s="52"/>
      <c r="J41" s="50">
        <f t="shared" si="0"/>
        <v>0</v>
      </c>
    </row>
    <row r="42" spans="1:10" s="35" customFormat="1" ht="15" hidden="1">
      <c r="A42" s="30"/>
      <c r="B42" s="31"/>
      <c r="C42" s="32"/>
      <c r="D42" s="54"/>
      <c r="E42" s="52"/>
      <c r="F42" s="52"/>
      <c r="G42" s="52"/>
      <c r="H42" s="52"/>
      <c r="I42" s="52"/>
      <c r="J42" s="50">
        <f t="shared" si="0"/>
        <v>0</v>
      </c>
    </row>
    <row r="43" spans="1:10" s="35" customFormat="1" ht="67.5" customHeight="1">
      <c r="A43" s="30"/>
      <c r="B43" s="31" t="s">
        <v>6</v>
      </c>
      <c r="C43" s="32" t="s">
        <v>32</v>
      </c>
      <c r="D43" s="54" t="s">
        <v>72</v>
      </c>
      <c r="E43" s="52"/>
      <c r="F43" s="52"/>
      <c r="G43" s="52"/>
      <c r="H43" s="55">
        <v>145900</v>
      </c>
      <c r="I43" s="52"/>
      <c r="J43" s="50">
        <f t="shared" si="0"/>
        <v>145900</v>
      </c>
    </row>
    <row r="44" spans="1:10" s="35" customFormat="1" ht="68.25" customHeight="1">
      <c r="A44" s="30"/>
      <c r="B44" s="31" t="s">
        <v>6</v>
      </c>
      <c r="C44" s="32" t="s">
        <v>32</v>
      </c>
      <c r="D44" s="52" t="s">
        <v>54</v>
      </c>
      <c r="E44" s="52"/>
      <c r="F44" s="52"/>
      <c r="G44" s="52"/>
      <c r="H44" s="55">
        <v>500000</v>
      </c>
      <c r="I44" s="52"/>
      <c r="J44" s="50">
        <f>H44</f>
        <v>500000</v>
      </c>
    </row>
    <row r="45" spans="1:10" s="35" customFormat="1" ht="84" customHeight="1">
      <c r="A45" s="30"/>
      <c r="B45" s="31" t="s">
        <v>6</v>
      </c>
      <c r="C45" s="32" t="s">
        <v>32</v>
      </c>
      <c r="D45" s="72" t="s">
        <v>55</v>
      </c>
      <c r="E45" s="52"/>
      <c r="F45" s="52"/>
      <c r="G45" s="52"/>
      <c r="H45" s="55">
        <v>25000</v>
      </c>
      <c r="I45" s="52"/>
      <c r="J45" s="50">
        <f>H45</f>
        <v>25000</v>
      </c>
    </row>
    <row r="46" spans="1:10" s="35" customFormat="1" ht="66.75" customHeight="1">
      <c r="A46" s="30"/>
      <c r="B46" s="31" t="s">
        <v>6</v>
      </c>
      <c r="C46" s="32" t="s">
        <v>32</v>
      </c>
      <c r="D46" s="72" t="s">
        <v>56</v>
      </c>
      <c r="E46" s="52"/>
      <c r="F46" s="52"/>
      <c r="G46" s="52"/>
      <c r="H46" s="55">
        <v>22000</v>
      </c>
      <c r="I46" s="52"/>
      <c r="J46" s="50">
        <f>H46</f>
        <v>22000</v>
      </c>
    </row>
    <row r="47" spans="1:10" s="35" customFormat="1" ht="81.75" customHeight="1">
      <c r="A47" s="30"/>
      <c r="B47" s="31" t="s">
        <v>61</v>
      </c>
      <c r="C47" s="32" t="s">
        <v>62</v>
      </c>
      <c r="D47" s="72" t="s">
        <v>57</v>
      </c>
      <c r="E47" s="52"/>
      <c r="F47" s="52"/>
      <c r="G47" s="52"/>
      <c r="H47" s="55">
        <v>32000</v>
      </c>
      <c r="I47" s="52"/>
      <c r="J47" s="50">
        <f>H47</f>
        <v>32000</v>
      </c>
    </row>
    <row r="48" spans="1:10" s="35" customFormat="1" ht="15">
      <c r="A48" s="30"/>
      <c r="B48" s="31" t="s">
        <v>6</v>
      </c>
      <c r="C48" s="32" t="s">
        <v>32</v>
      </c>
      <c r="D48" s="54" t="s">
        <v>58</v>
      </c>
      <c r="E48" s="52"/>
      <c r="F48" s="52"/>
      <c r="G48" s="55">
        <v>-700000</v>
      </c>
      <c r="H48" s="55">
        <v>-700000</v>
      </c>
      <c r="I48" s="52"/>
      <c r="J48" s="50">
        <f>G48+H48+I48</f>
        <v>-1400000</v>
      </c>
    </row>
    <row r="49" spans="1:10" s="35" customFormat="1" ht="15">
      <c r="A49" s="30"/>
      <c r="B49" s="31" t="s">
        <v>59</v>
      </c>
      <c r="C49" s="32" t="s">
        <v>60</v>
      </c>
      <c r="D49" s="54" t="s">
        <v>58</v>
      </c>
      <c r="E49" s="52"/>
      <c r="F49" s="52"/>
      <c r="G49" s="55">
        <v>700000</v>
      </c>
      <c r="H49" s="55">
        <v>700000</v>
      </c>
      <c r="I49" s="52"/>
      <c r="J49" s="50">
        <f>G49+H49+I49</f>
        <v>1400000</v>
      </c>
    </row>
    <row r="50" spans="1:10" s="29" customFormat="1" ht="45" customHeight="1">
      <c r="A50" s="24"/>
      <c r="B50" s="25" t="s">
        <v>35</v>
      </c>
      <c r="C50" s="26" t="s">
        <v>36</v>
      </c>
      <c r="D50" s="27"/>
      <c r="E50" s="27"/>
      <c r="F50" s="27"/>
      <c r="G50" s="28">
        <f>G51+G52+G53+G54</f>
        <v>0</v>
      </c>
      <c r="H50" s="28">
        <f>H51+H52+H53+H54</f>
        <v>225000</v>
      </c>
      <c r="I50" s="28">
        <f>I51+I52+I53+I54</f>
        <v>0</v>
      </c>
      <c r="J50" s="28">
        <f>J51+J52+J53+J54</f>
        <v>225000</v>
      </c>
    </row>
    <row r="51" spans="1:10" s="35" customFormat="1" ht="45" customHeight="1">
      <c r="A51" s="30"/>
      <c r="B51" s="31" t="s">
        <v>44</v>
      </c>
      <c r="C51" s="32" t="s">
        <v>45</v>
      </c>
      <c r="D51" s="33" t="s">
        <v>46</v>
      </c>
      <c r="E51" s="27"/>
      <c r="F51" s="27"/>
      <c r="G51" s="28"/>
      <c r="H51" s="36">
        <v>125000</v>
      </c>
      <c r="I51" s="34"/>
      <c r="J51" s="36">
        <f>H51</f>
        <v>125000</v>
      </c>
    </row>
    <row r="52" spans="1:10" s="29" customFormat="1" ht="48" customHeight="1">
      <c r="A52" s="24"/>
      <c r="B52" s="31" t="s">
        <v>44</v>
      </c>
      <c r="C52" s="32" t="s">
        <v>45</v>
      </c>
      <c r="D52" s="33" t="s">
        <v>47</v>
      </c>
      <c r="E52" s="27"/>
      <c r="F52" s="27"/>
      <c r="G52" s="28"/>
      <c r="H52" s="36">
        <v>100000</v>
      </c>
      <c r="I52" s="28"/>
      <c r="J52" s="36">
        <f>H52</f>
        <v>100000</v>
      </c>
    </row>
    <row r="53" spans="1:10" s="29" customFormat="1" ht="45" customHeight="1">
      <c r="A53" s="24"/>
      <c r="B53" s="31" t="s">
        <v>44</v>
      </c>
      <c r="C53" s="32" t="s">
        <v>45</v>
      </c>
      <c r="D53" s="33" t="s">
        <v>51</v>
      </c>
      <c r="E53" s="27"/>
      <c r="F53" s="27"/>
      <c r="G53" s="28"/>
      <c r="H53" s="36">
        <v>-150000</v>
      </c>
      <c r="I53" s="28"/>
      <c r="J53" s="36">
        <f>H53</f>
        <v>-150000</v>
      </c>
    </row>
    <row r="54" spans="1:10" s="29" customFormat="1" ht="60" customHeight="1">
      <c r="A54" s="24"/>
      <c r="B54" s="31" t="s">
        <v>44</v>
      </c>
      <c r="C54" s="32" t="s">
        <v>45</v>
      </c>
      <c r="D54" s="33" t="s">
        <v>52</v>
      </c>
      <c r="E54" s="27"/>
      <c r="F54" s="27"/>
      <c r="G54" s="28"/>
      <c r="H54" s="36">
        <v>150000</v>
      </c>
      <c r="I54" s="28"/>
      <c r="J54" s="36">
        <f>H54</f>
        <v>150000</v>
      </c>
    </row>
    <row r="55" spans="1:10" s="29" customFormat="1" ht="27.75" customHeight="1">
      <c r="A55" s="24"/>
      <c r="B55" s="65"/>
      <c r="C55" s="69"/>
      <c r="D55" s="70" t="s">
        <v>1</v>
      </c>
      <c r="E55" s="70"/>
      <c r="F55" s="70"/>
      <c r="G55" s="71">
        <f>G15+G18+G24+G50</f>
        <v>0</v>
      </c>
      <c r="H55" s="71">
        <f>H15+H18+H24+H50</f>
        <v>1258640</v>
      </c>
      <c r="I55" s="71">
        <f>I15+I18+I24+I50</f>
        <v>364040</v>
      </c>
      <c r="J55" s="71">
        <f>J15+J18+J24+J50</f>
        <v>1622680</v>
      </c>
    </row>
    <row r="56" spans="8:10" ht="13.5">
      <c r="H56" s="8"/>
      <c r="I56" s="8"/>
      <c r="J56" s="73"/>
    </row>
    <row r="57" spans="2:10" ht="13.5">
      <c r="B57" s="16"/>
      <c r="C57" s="17"/>
      <c r="D57" s="18"/>
      <c r="E57" s="10"/>
      <c r="H57" s="8"/>
      <c r="I57" s="8"/>
      <c r="J57" s="9"/>
    </row>
    <row r="59" spans="2:5" ht="13.5">
      <c r="B59" s="16"/>
      <c r="C59" s="17"/>
      <c r="D59" s="18"/>
      <c r="E59" s="10"/>
    </row>
    <row r="60" spans="2:9" ht="15">
      <c r="B60" s="23" t="s">
        <v>41</v>
      </c>
      <c r="H60" s="19"/>
      <c r="I60" s="23" t="s">
        <v>42</v>
      </c>
    </row>
    <row r="61" spans="2:8" ht="15">
      <c r="B61" s="23"/>
      <c r="H61" s="5"/>
    </row>
    <row r="62" ht="13.5">
      <c r="B62" s="20"/>
    </row>
    <row r="63" ht="13.5">
      <c r="B63" s="20"/>
    </row>
  </sheetData>
  <sheetProtection/>
  <mergeCells count="10">
    <mergeCell ref="B8:J8"/>
    <mergeCell ref="B9:J9"/>
    <mergeCell ref="B10:J10"/>
    <mergeCell ref="B11:J11"/>
    <mergeCell ref="F13:F14"/>
    <mergeCell ref="G13:I13"/>
    <mergeCell ref="J13:J14"/>
    <mergeCell ref="C13:C14"/>
    <mergeCell ref="D13:D14"/>
    <mergeCell ref="E13:E14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2016-10-24T13:27:52Z</cp:lastPrinted>
  <dcterms:created xsi:type="dcterms:W3CDTF">2001-01-26T09:41:42Z</dcterms:created>
  <dcterms:modified xsi:type="dcterms:W3CDTF">2016-10-24T13:27:52Z</dcterms:modified>
  <cp:category/>
  <cp:version/>
  <cp:contentType/>
  <cp:contentStatus/>
</cp:coreProperties>
</file>