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'4'!$10:$11</definedName>
  </definedNames>
  <calcPr fullCalcOnLoad="1"/>
</workbook>
</file>

<file path=xl/sharedStrings.xml><?xml version="1.0" encoding="utf-8"?>
<sst xmlns="http://schemas.openxmlformats.org/spreadsheetml/2006/main" count="80" uniqueCount="59">
  <si>
    <t>Кіровоградська районна державна адміністрація</t>
  </si>
  <si>
    <t>РАЗОМ</t>
  </si>
  <si>
    <t>03</t>
  </si>
  <si>
    <t>10</t>
  </si>
  <si>
    <t>грн.</t>
  </si>
  <si>
    <t>080800</t>
  </si>
  <si>
    <t>070201</t>
  </si>
  <si>
    <t>Центри первинної медичної (медико-санітарної) допомоги</t>
  </si>
  <si>
    <t>110204</t>
  </si>
  <si>
    <t>Палаци і будинки культури, клуби та інші заклади клубного типу</t>
  </si>
  <si>
    <t>Відділ освіти, молоді та спорту Кіровоградської районної державної адміністрації</t>
  </si>
  <si>
    <t xml:space="preserve">ЗМІНИ ДО ПЕРЕЛІКУ ОБ'ЕКТІВ, </t>
  </si>
  <si>
    <t>видатки на які у 2016 році будуть проводитися за рахунок коштів бюджету розвитку районного бюджету,</t>
  </si>
  <si>
    <t>визначених у додатку 5 до рішення четвертої сесії сьомого скликання  Кіровоградської районної ради від 08 квітня 2016 року № 56</t>
  </si>
  <si>
    <t>КВК видатків та кредитування місцевого бюджету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</si>
  <si>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</si>
  <si>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</si>
  <si>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</si>
  <si>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</si>
  <si>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2015 рік</t>
  </si>
  <si>
    <t xml:space="preserve">Разом видатків на поточний рік </t>
  </si>
  <si>
    <t>КФК видатків та кредитування бюджету</t>
  </si>
  <si>
    <t>за рахунок субвенції з державного бюджету</t>
  </si>
  <si>
    <t>за рахунок коштів районного бюджету</t>
  </si>
  <si>
    <t>за рахунок субвенції з сільських бюджетів</t>
  </si>
  <si>
    <t>Загальноосвітні навчальні заклади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</si>
  <si>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</si>
  <si>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</si>
  <si>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</si>
  <si>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</si>
  <si>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>24</t>
  </si>
  <si>
    <t>Відділ культури,  туризму і культурної спадщини Кіровоградської районної державної адміністрації</t>
  </si>
  <si>
    <t>Додаток 4</t>
  </si>
  <si>
    <t>080101</t>
  </si>
  <si>
    <t>Лікарні</t>
  </si>
  <si>
    <t>01</t>
  </si>
  <si>
    <t>Кіровоградська районна рада</t>
  </si>
  <si>
    <t>010116</t>
  </si>
  <si>
    <t>Органи місцевого самоврядування</t>
  </si>
  <si>
    <t>070802</t>
  </si>
  <si>
    <t>070804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</si>
  <si>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</si>
  <si>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</si>
  <si>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Капітальні видатки (Соколівська ЗОШ)</t>
  </si>
  <si>
    <t>Виготовлення проектно-кошторисної документації капітальний ремонт ФАПу с. Клинці</t>
  </si>
  <si>
    <t>Капітальні видатки (Бережинська ЗОШ)</t>
  </si>
  <si>
    <t>Виготовлення проектно-кошторисної документації "Капітальний ремонт (заміна вікон на металопластикові) Аджамської загальноосвітньої школи І-ІІІ ступенів"</t>
  </si>
  <si>
    <t>Капітальний ремонт Грузьківської лікарської амбулаторії загальної практики сімейної медицини</t>
  </si>
  <si>
    <t>Капітальні видатки (для Оситнязької лікарської амбулаторії)</t>
  </si>
  <si>
    <t xml:space="preserve">Придбання обладнання і предметів довгострокового користування </t>
  </si>
  <si>
    <t>Виготовлення проектно-кошторисної документації "Капітальний ремонт покрівлі Калинівської ЗОШ"</t>
  </si>
  <si>
    <t>Капітальний ремонт Аджамьської загальноосвітньої школи І-ІІІ ступенів в с. Аджамка, Кіровоградського району, Кіровоградської області</t>
  </si>
  <si>
    <t>Капітальний ремонт (заміна вікон та дверей) Червоноярської ЗОШ І-ІІІ ступенів Кіровоградського району Кіровоградської області</t>
  </si>
  <si>
    <t>76</t>
  </si>
  <si>
    <t>Фінансове управління районної державної адміністрації</t>
  </si>
  <si>
    <t>250380</t>
  </si>
  <si>
    <t>Інші субвенції</t>
  </si>
  <si>
    <t>Субвенція обласному бюджету на фінансування об'єкта: "Кіровоградська обласна дитяча лікарня по вул. Преображенській, 79/35, м. Кіровоград, - реконструкція"</t>
  </si>
  <si>
    <t>23 грудня 2016 № ____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</si>
</sst>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#0.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13" fillId="0" borderId="0">
      <alignment vertical="top"/>
      <protection/>
    </xf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0" applyNumberFormat="0" applyBorder="0" applyAlignment="0" applyProtection="0"/>
    <xf numFmtId="0" fontId="0" fillId="30" borderId="8" applyNumberFormat="0" applyFont="0" applyAlignment="0" applyProtection="0"/>
    <xf numFmtId="0" fontId="51" fillId="28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11" fillId="0" borderId="0" xfId="57" applyNumberFormat="1" applyFont="1">
      <alignment/>
      <protection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1" fontId="11" fillId="0" borderId="0" xfId="57" applyNumberFormat="1" applyFont="1" applyFill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51" applyNumberFormat="1" applyFont="1" applyBorder="1" applyAlignment="1">
      <alignment vertical="center" wrapText="1"/>
      <protection/>
    </xf>
    <xf numFmtId="1" fontId="6" fillId="0" borderId="10" xfId="51" applyNumberFormat="1" applyFont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17" fillId="0" borderId="0" xfId="0" applyNumberFormat="1" applyFont="1" applyFill="1" applyAlignment="1" applyProtection="1">
      <alignment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51" applyNumberFormat="1" applyFont="1" applyBorder="1" applyAlignment="1">
      <alignment horizontal="right" vertical="center" wrapText="1"/>
      <protection/>
    </xf>
    <xf numFmtId="0" fontId="17" fillId="0" borderId="0" xfId="0" applyFont="1" applyFill="1" applyAlignment="1">
      <alignment vertical="center" wrapText="1"/>
    </xf>
    <xf numFmtId="3" fontId="15" fillId="0" borderId="10" xfId="51" applyNumberFormat="1" applyFont="1" applyBorder="1" applyAlignment="1">
      <alignment vertical="center" wrapText="1"/>
      <protection/>
    </xf>
    <xf numFmtId="201" fontId="18" fillId="0" borderId="10" xfId="51" applyNumberFormat="1" applyFont="1" applyBorder="1" applyAlignment="1">
      <alignment vertical="center" wrapText="1"/>
      <protection/>
    </xf>
    <xf numFmtId="201" fontId="15" fillId="0" borderId="10" xfId="51" applyNumberFormat="1" applyFont="1" applyBorder="1" applyAlignment="1">
      <alignment vertical="center" wrapText="1"/>
      <protection/>
    </xf>
    <xf numFmtId="3" fontId="18" fillId="0" borderId="10" xfId="51" applyNumberFormat="1" applyFont="1" applyBorder="1" applyAlignment="1">
      <alignment vertical="center" wrapText="1"/>
      <protection/>
    </xf>
    <xf numFmtId="1" fontId="18" fillId="0" borderId="10" xfId="51" applyNumberFormat="1" applyFont="1" applyBorder="1" applyAlignment="1">
      <alignment vertical="center" wrapText="1"/>
      <protection/>
    </xf>
    <xf numFmtId="2" fontId="18" fillId="32" borderId="10" xfId="58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01" fontId="15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2" fontId="18" fillId="32" borderId="10" xfId="0" applyNumberFormat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36" fillId="0" borderId="10" xfId="5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7" fillId="0" borderId="14" xfId="0" applyFont="1" applyBorder="1" applyAlignment="1">
      <alignment horizontal="left" vertical="center" wrapText="1"/>
    </xf>
    <xf numFmtId="2" fontId="18" fillId="32" borderId="13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201" fontId="16" fillId="0" borderId="10" xfId="51" applyNumberFormat="1" applyFont="1" applyBorder="1" applyAlignment="1">
      <alignment vertical="center" wrapText="1"/>
      <protection/>
    </xf>
    <xf numFmtId="1" fontId="11" fillId="0" borderId="10" xfId="0" applyNumberFormat="1" applyFont="1" applyFill="1" applyBorder="1" applyAlignment="1">
      <alignment horizontal="right" vertical="center" wrapText="1"/>
    </xf>
    <xf numFmtId="201" fontId="17" fillId="0" borderId="10" xfId="51" applyNumberFormat="1" applyFont="1" applyBorder="1" applyAlignment="1">
      <alignment vertical="center" wrapText="1"/>
      <protection/>
    </xf>
    <xf numFmtId="1" fontId="17" fillId="0" borderId="10" xfId="51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201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3" xfId="57"/>
    <cellStyle name="Обычный 4" xfId="58"/>
    <cellStyle name="Обычный_6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B1">
      <selection activeCell="B35" sqref="B35"/>
    </sheetView>
  </sheetViews>
  <sheetFormatPr defaultColWidth="7.875" defaultRowHeight="12.75"/>
  <cols>
    <col min="1" max="1" width="3.375" style="7" hidden="1" customWidth="1"/>
    <col min="2" max="2" width="12.00390625" style="7" customWidth="1"/>
    <col min="3" max="3" width="35.50390625" style="7" customWidth="1"/>
    <col min="4" max="4" width="55.875" style="7" customWidth="1"/>
    <col min="5" max="7" width="15.375" style="7" customWidth="1"/>
    <col min="8" max="8" width="15.375" style="8" customWidth="1"/>
    <col min="9" max="10" width="15.375" style="9" customWidth="1"/>
    <col min="11" max="16384" width="7.875" style="9" customWidth="1"/>
  </cols>
  <sheetData>
    <row r="1" spans="8:9" ht="13.5">
      <c r="H1" s="5" t="s">
        <v>32</v>
      </c>
      <c r="I1" s="8"/>
    </row>
    <row r="2" spans="8:9" ht="13.5">
      <c r="H2" s="1" t="s">
        <v>29</v>
      </c>
      <c r="I2" s="8"/>
    </row>
    <row r="3" spans="8:9" ht="13.5">
      <c r="H3" s="1" t="s">
        <v>26</v>
      </c>
      <c r="I3" s="8"/>
    </row>
    <row r="4" spans="8:9" ht="14.25" customHeight="1">
      <c r="H4" s="17" t="s">
        <v>58</v>
      </c>
      <c r="I4" s="8"/>
    </row>
    <row r="5" spans="2:10" ht="13.5">
      <c r="B5" s="60" t="s">
        <v>11</v>
      </c>
      <c r="C5" s="60"/>
      <c r="D5" s="60"/>
      <c r="E5" s="60"/>
      <c r="F5" s="60"/>
      <c r="G5" s="60"/>
      <c r="H5" s="60"/>
      <c r="I5" s="60"/>
      <c r="J5" s="60"/>
    </row>
    <row r="6" spans="2:10" ht="23.25" customHeight="1">
      <c r="B6" s="61" t="s">
        <v>12</v>
      </c>
      <c r="C6" s="61"/>
      <c r="D6" s="61"/>
      <c r="E6" s="61"/>
      <c r="F6" s="61"/>
      <c r="G6" s="61"/>
      <c r="H6" s="61"/>
      <c r="I6" s="61"/>
      <c r="J6" s="61"/>
    </row>
    <row r="7" spans="2:18" ht="19.5" customHeight="1" hidden="1">
      <c r="B7" s="62"/>
      <c r="C7" s="62"/>
      <c r="D7" s="62"/>
      <c r="E7" s="62"/>
      <c r="F7" s="62"/>
      <c r="G7" s="62"/>
      <c r="H7" s="62"/>
      <c r="I7" s="62"/>
      <c r="J7" s="62"/>
      <c r="K7" s="10"/>
      <c r="L7" s="10"/>
      <c r="M7" s="10"/>
      <c r="N7" s="10"/>
      <c r="O7" s="10"/>
      <c r="P7" s="10"/>
      <c r="Q7" s="10"/>
      <c r="R7" s="10"/>
    </row>
    <row r="8" spans="2:10" ht="20.25" customHeight="1">
      <c r="B8" s="63" t="s">
        <v>13</v>
      </c>
      <c r="C8" s="63"/>
      <c r="D8" s="63"/>
      <c r="E8" s="63"/>
      <c r="F8" s="63"/>
      <c r="G8" s="63"/>
      <c r="H8" s="63"/>
      <c r="I8" s="63"/>
      <c r="J8" s="63"/>
    </row>
    <row r="9" spans="2:10" ht="13.5">
      <c r="B9" s="11"/>
      <c r="C9" s="11"/>
      <c r="D9" s="12"/>
      <c r="E9" s="12"/>
      <c r="F9" s="13"/>
      <c r="G9" s="13"/>
      <c r="H9" s="13"/>
      <c r="I9" s="13"/>
      <c r="J9" s="14" t="s">
        <v>4</v>
      </c>
    </row>
    <row r="10" spans="1:10" s="2" customFormat="1" ht="66" customHeight="1">
      <c r="A10" s="6"/>
      <c r="B10" s="18" t="s">
        <v>14</v>
      </c>
      <c r="C10" s="69" t="s">
        <v>15</v>
      </c>
      <c r="D10" s="64" t="s">
        <v>16</v>
      </c>
      <c r="E10" s="64" t="s">
        <v>17</v>
      </c>
      <c r="F10" s="64" t="s">
        <v>18</v>
      </c>
      <c r="G10" s="66" t="s">
        <v>19</v>
      </c>
      <c r="H10" s="67"/>
      <c r="I10" s="68"/>
      <c r="J10" s="64" t="s">
        <v>20</v>
      </c>
    </row>
    <row r="11" spans="1:10" s="2" customFormat="1" ht="57" customHeight="1">
      <c r="A11" s="6"/>
      <c r="B11" s="18" t="s">
        <v>21</v>
      </c>
      <c r="C11" s="70"/>
      <c r="D11" s="65"/>
      <c r="E11" s="65"/>
      <c r="F11" s="65"/>
      <c r="G11" s="3" t="s">
        <v>22</v>
      </c>
      <c r="H11" s="3" t="s">
        <v>23</v>
      </c>
      <c r="I11" s="3" t="s">
        <v>24</v>
      </c>
      <c r="J11" s="65"/>
    </row>
    <row r="12" spans="1:10" s="2" customFormat="1" ht="36" customHeight="1">
      <c r="A12" s="6"/>
      <c r="B12" s="45" t="s">
        <v>35</v>
      </c>
      <c r="C12" s="46" t="s">
        <v>36</v>
      </c>
      <c r="D12" s="44"/>
      <c r="E12" s="44"/>
      <c r="F12" s="44"/>
      <c r="G12" s="56">
        <f>G13</f>
        <v>0</v>
      </c>
      <c r="H12" s="56">
        <f>H13</f>
        <v>0</v>
      </c>
      <c r="I12" s="56">
        <f>I13</f>
        <v>3000</v>
      </c>
      <c r="J12" s="56">
        <f>J13</f>
        <v>3000</v>
      </c>
    </row>
    <row r="13" spans="1:10" s="51" customFormat="1" ht="57" customHeight="1">
      <c r="A13" s="47"/>
      <c r="B13" s="48" t="s">
        <v>37</v>
      </c>
      <c r="C13" s="49" t="s">
        <v>38</v>
      </c>
      <c r="D13" s="42" t="s">
        <v>49</v>
      </c>
      <c r="E13" s="50"/>
      <c r="F13" s="50"/>
      <c r="G13" s="28"/>
      <c r="H13" s="28"/>
      <c r="I13" s="52">
        <v>3000</v>
      </c>
      <c r="J13" s="31">
        <f>G13+H13++I13</f>
        <v>3000</v>
      </c>
    </row>
    <row r="14" spans="1:10" s="57" customFormat="1" ht="34.5" customHeight="1">
      <c r="A14" s="53"/>
      <c r="B14" s="54" t="s">
        <v>2</v>
      </c>
      <c r="C14" s="46" t="s">
        <v>0</v>
      </c>
      <c r="D14" s="55"/>
      <c r="E14" s="55"/>
      <c r="F14" s="55"/>
      <c r="G14" s="56">
        <f>G15+G16+G17+G18</f>
        <v>0</v>
      </c>
      <c r="H14" s="56">
        <f>H15+H16+H17+H18</f>
        <v>0</v>
      </c>
      <c r="I14" s="56">
        <f>I15+I16+I17+I18</f>
        <v>292090</v>
      </c>
      <c r="J14" s="56">
        <f>J15+J16+J17+J18</f>
        <v>292090</v>
      </c>
    </row>
    <row r="15" spans="1:10" s="51" customFormat="1" ht="57" customHeight="1">
      <c r="A15" s="47"/>
      <c r="B15" s="48" t="s">
        <v>33</v>
      </c>
      <c r="C15" s="49" t="s">
        <v>34</v>
      </c>
      <c r="D15" s="42" t="s">
        <v>49</v>
      </c>
      <c r="E15" s="50"/>
      <c r="F15" s="50"/>
      <c r="G15" s="28"/>
      <c r="H15" s="28"/>
      <c r="I15" s="52">
        <v>112090</v>
      </c>
      <c r="J15" s="31">
        <f>G15+H15++I15</f>
        <v>112090</v>
      </c>
    </row>
    <row r="16" spans="1:10" s="51" customFormat="1" ht="57" customHeight="1">
      <c r="A16" s="47"/>
      <c r="B16" s="48" t="s">
        <v>5</v>
      </c>
      <c r="C16" s="49" t="s">
        <v>7</v>
      </c>
      <c r="D16" s="58" t="s">
        <v>44</v>
      </c>
      <c r="E16" s="50"/>
      <c r="F16" s="50"/>
      <c r="G16" s="28"/>
      <c r="H16" s="28"/>
      <c r="I16" s="52">
        <v>20000</v>
      </c>
      <c r="J16" s="31">
        <f>G16+H16++I16</f>
        <v>20000</v>
      </c>
    </row>
    <row r="17" spans="1:10" s="51" customFormat="1" ht="57" customHeight="1">
      <c r="A17" s="47"/>
      <c r="B17" s="48" t="s">
        <v>5</v>
      </c>
      <c r="C17" s="49" t="s">
        <v>7</v>
      </c>
      <c r="D17" s="58" t="s">
        <v>47</v>
      </c>
      <c r="E17" s="50"/>
      <c r="F17" s="50"/>
      <c r="G17" s="28"/>
      <c r="H17" s="28"/>
      <c r="I17" s="52">
        <v>150000</v>
      </c>
      <c r="J17" s="31">
        <f>G17+H17++I17</f>
        <v>150000</v>
      </c>
    </row>
    <row r="18" spans="1:10" s="51" customFormat="1" ht="57" customHeight="1">
      <c r="A18" s="47"/>
      <c r="B18" s="48" t="s">
        <v>5</v>
      </c>
      <c r="C18" s="49" t="s">
        <v>7</v>
      </c>
      <c r="D18" s="58" t="s">
        <v>48</v>
      </c>
      <c r="E18" s="50"/>
      <c r="F18" s="50"/>
      <c r="G18" s="28"/>
      <c r="H18" s="28"/>
      <c r="I18" s="52">
        <v>10000</v>
      </c>
      <c r="J18" s="31">
        <f>G18+H18++I18</f>
        <v>10000</v>
      </c>
    </row>
    <row r="19" spans="1:10" s="30" customFormat="1" ht="46.5">
      <c r="A19" s="26"/>
      <c r="B19" s="21" t="s">
        <v>3</v>
      </c>
      <c r="C19" s="22" t="s">
        <v>10</v>
      </c>
      <c r="D19" s="32"/>
      <c r="E19" s="33"/>
      <c r="F19" s="33"/>
      <c r="G19" s="31">
        <f>SUM(G20:G28)</f>
        <v>1636000</v>
      </c>
      <c r="H19" s="31">
        <f>SUM(H20:H28)</f>
        <v>0</v>
      </c>
      <c r="I19" s="31">
        <f>SUM(I20:I28)</f>
        <v>187500</v>
      </c>
      <c r="J19" s="31">
        <f>SUM(J20:J28)</f>
        <v>1823500</v>
      </c>
    </row>
    <row r="20" spans="1:10" s="30" customFormat="1" ht="48" customHeight="1">
      <c r="A20" s="26"/>
      <c r="B20" s="27" t="s">
        <v>6</v>
      </c>
      <c r="C20" s="36" t="s">
        <v>25</v>
      </c>
      <c r="D20" s="41" t="s">
        <v>43</v>
      </c>
      <c r="E20" s="32"/>
      <c r="F20" s="32"/>
      <c r="G20" s="28"/>
      <c r="H20" s="34"/>
      <c r="I20" s="35">
        <v>85000</v>
      </c>
      <c r="J20" s="31">
        <f>G20+H20++I20</f>
        <v>85000</v>
      </c>
    </row>
    <row r="21" spans="1:10" s="30" customFormat="1" ht="48" customHeight="1">
      <c r="A21" s="26"/>
      <c r="B21" s="27" t="s">
        <v>6</v>
      </c>
      <c r="C21" s="36" t="s">
        <v>25</v>
      </c>
      <c r="D21" s="59" t="s">
        <v>45</v>
      </c>
      <c r="E21" s="32"/>
      <c r="F21" s="32"/>
      <c r="G21" s="28"/>
      <c r="H21" s="34"/>
      <c r="I21" s="35">
        <v>13000</v>
      </c>
      <c r="J21" s="31">
        <f>I21</f>
        <v>13000</v>
      </c>
    </row>
    <row r="22" spans="1:10" s="30" customFormat="1" ht="48" customHeight="1">
      <c r="A22" s="26"/>
      <c r="B22" s="27" t="s">
        <v>6</v>
      </c>
      <c r="C22" s="36" t="s">
        <v>25</v>
      </c>
      <c r="D22" s="42" t="s">
        <v>49</v>
      </c>
      <c r="E22" s="32"/>
      <c r="F22" s="32"/>
      <c r="G22" s="28"/>
      <c r="H22" s="34"/>
      <c r="I22" s="35">
        <v>10000</v>
      </c>
      <c r="J22" s="31">
        <f>I22</f>
        <v>10000</v>
      </c>
    </row>
    <row r="23" spans="1:10" s="30" customFormat="1" ht="48" customHeight="1">
      <c r="A23" s="26"/>
      <c r="B23" s="27" t="s">
        <v>6</v>
      </c>
      <c r="C23" s="36" t="s">
        <v>25</v>
      </c>
      <c r="D23" s="42" t="s">
        <v>50</v>
      </c>
      <c r="E23" s="32"/>
      <c r="F23" s="32"/>
      <c r="G23" s="28"/>
      <c r="H23" s="34"/>
      <c r="I23" s="35">
        <v>15000</v>
      </c>
      <c r="J23" s="31">
        <f>I23</f>
        <v>15000</v>
      </c>
    </row>
    <row r="24" spans="1:10" s="30" customFormat="1" ht="48" customHeight="1">
      <c r="A24" s="26"/>
      <c r="B24" s="27" t="s">
        <v>6</v>
      </c>
      <c r="C24" s="36" t="s">
        <v>25</v>
      </c>
      <c r="D24" s="59" t="s">
        <v>46</v>
      </c>
      <c r="E24" s="32"/>
      <c r="F24" s="32"/>
      <c r="G24" s="28"/>
      <c r="H24" s="34"/>
      <c r="I24" s="35">
        <v>17000</v>
      </c>
      <c r="J24" s="31">
        <f>I24</f>
        <v>17000</v>
      </c>
    </row>
    <row r="25" spans="1:10" s="30" customFormat="1" ht="48" customHeight="1">
      <c r="A25" s="26"/>
      <c r="B25" s="27" t="s">
        <v>6</v>
      </c>
      <c r="C25" s="36" t="s">
        <v>25</v>
      </c>
      <c r="D25" s="71" t="s">
        <v>51</v>
      </c>
      <c r="E25" s="72"/>
      <c r="F25" s="72"/>
      <c r="G25" s="73">
        <v>1450000</v>
      </c>
      <c r="H25" s="34"/>
      <c r="I25" s="35"/>
      <c r="J25" s="31">
        <f>G25+H25+I25</f>
        <v>1450000</v>
      </c>
    </row>
    <row r="26" spans="1:10" s="30" customFormat="1" ht="48" customHeight="1">
      <c r="A26" s="26"/>
      <c r="B26" s="27" t="s">
        <v>6</v>
      </c>
      <c r="C26" s="36" t="s">
        <v>25</v>
      </c>
      <c r="D26" s="71" t="s">
        <v>52</v>
      </c>
      <c r="E26" s="72"/>
      <c r="F26" s="72"/>
      <c r="G26" s="73">
        <v>186000</v>
      </c>
      <c r="H26" s="34"/>
      <c r="I26" s="35"/>
      <c r="J26" s="31">
        <f>G26+H26+I26</f>
        <v>186000</v>
      </c>
    </row>
    <row r="27" spans="1:10" s="30" customFormat="1" ht="60.75" customHeight="1">
      <c r="A27" s="26"/>
      <c r="B27" s="27" t="s">
        <v>39</v>
      </c>
      <c r="C27" s="28" t="s">
        <v>41</v>
      </c>
      <c r="D27" s="42" t="s">
        <v>49</v>
      </c>
      <c r="E27" s="32"/>
      <c r="F27" s="32"/>
      <c r="G27" s="32"/>
      <c r="H27" s="34"/>
      <c r="I27" s="34">
        <v>27000</v>
      </c>
      <c r="J27" s="31">
        <f>G27+H27++I27</f>
        <v>27000</v>
      </c>
    </row>
    <row r="28" spans="1:10" s="30" customFormat="1" ht="50.25" customHeight="1">
      <c r="A28" s="26"/>
      <c r="B28" s="27" t="s">
        <v>40</v>
      </c>
      <c r="C28" s="28" t="s">
        <v>42</v>
      </c>
      <c r="D28" s="42" t="s">
        <v>49</v>
      </c>
      <c r="E28" s="32"/>
      <c r="F28" s="32"/>
      <c r="G28" s="34"/>
      <c r="H28" s="34"/>
      <c r="I28" s="34">
        <v>20500</v>
      </c>
      <c r="J28" s="31">
        <f>G28+H28++I28</f>
        <v>20500</v>
      </c>
    </row>
    <row r="29" spans="1:10" s="25" customFormat="1" ht="67.5" customHeight="1">
      <c r="A29" s="20"/>
      <c r="B29" s="21" t="s">
        <v>30</v>
      </c>
      <c r="C29" s="22" t="s">
        <v>31</v>
      </c>
      <c r="D29" s="23"/>
      <c r="E29" s="23"/>
      <c r="F29" s="23"/>
      <c r="G29" s="24">
        <f>G30</f>
        <v>0</v>
      </c>
      <c r="H29" s="24">
        <f>H30</f>
        <v>0</v>
      </c>
      <c r="I29" s="24">
        <f>I30</f>
        <v>50000</v>
      </c>
      <c r="J29" s="24">
        <f>J30</f>
        <v>50000</v>
      </c>
    </row>
    <row r="30" spans="1:10" s="30" customFormat="1" ht="54.75" customHeight="1">
      <c r="A30" s="26"/>
      <c r="B30" s="27" t="s">
        <v>8</v>
      </c>
      <c r="C30" s="43" t="s">
        <v>9</v>
      </c>
      <c r="D30" s="42" t="s">
        <v>49</v>
      </c>
      <c r="E30" s="23"/>
      <c r="F30" s="23"/>
      <c r="G30" s="24"/>
      <c r="H30" s="29"/>
      <c r="I30" s="29">
        <v>50000</v>
      </c>
      <c r="J30" s="31">
        <f>G30+H30++I30</f>
        <v>50000</v>
      </c>
    </row>
    <row r="31" spans="1:16" s="30" customFormat="1" ht="54.75" customHeight="1">
      <c r="A31" s="26"/>
      <c r="B31" s="21" t="s">
        <v>53</v>
      </c>
      <c r="C31" s="22" t="s">
        <v>54</v>
      </c>
      <c r="D31" s="23"/>
      <c r="E31" s="23"/>
      <c r="F31" s="23"/>
      <c r="G31" s="24">
        <f>G32</f>
        <v>0</v>
      </c>
      <c r="H31" s="24">
        <f>H32</f>
        <v>-365900</v>
      </c>
      <c r="I31" s="24">
        <f>I32</f>
        <v>365900</v>
      </c>
      <c r="J31" s="24">
        <f>J32</f>
        <v>0</v>
      </c>
      <c r="K31" s="25"/>
      <c r="L31" s="25"/>
      <c r="M31" s="25"/>
      <c r="N31" s="25"/>
      <c r="O31" s="25"/>
      <c r="P31" s="25"/>
    </row>
    <row r="32" spans="1:10" s="30" customFormat="1" ht="54.75" customHeight="1">
      <c r="A32" s="26"/>
      <c r="B32" s="27" t="s">
        <v>55</v>
      </c>
      <c r="C32" s="43" t="s">
        <v>56</v>
      </c>
      <c r="D32" s="74" t="s">
        <v>57</v>
      </c>
      <c r="E32" s="23"/>
      <c r="F32" s="23"/>
      <c r="G32" s="24"/>
      <c r="H32" s="29">
        <v>-365900</v>
      </c>
      <c r="I32" s="29">
        <v>365900</v>
      </c>
      <c r="J32" s="75">
        <f>H32+I32</f>
        <v>0</v>
      </c>
    </row>
    <row r="33" spans="1:10" s="25" customFormat="1" ht="27.75" customHeight="1">
      <c r="A33" s="20"/>
      <c r="B33" s="37"/>
      <c r="C33" s="38"/>
      <c r="D33" s="39" t="s">
        <v>1</v>
      </c>
      <c r="E33" s="39"/>
      <c r="F33" s="39"/>
      <c r="G33" s="40">
        <f>G12+G14+G19+G29+G31</f>
        <v>1636000</v>
      </c>
      <c r="H33" s="40">
        <f>H12+H14+H19+H29+H31</f>
        <v>-365900</v>
      </c>
      <c r="I33" s="40">
        <f>I12+I14+I19+I29+I31</f>
        <v>898490</v>
      </c>
      <c r="J33" s="40">
        <f>J12+J14+J19+J29+J31</f>
        <v>2168590</v>
      </c>
    </row>
    <row r="34" spans="1:10" s="25" customFormat="1" ht="27.75" customHeight="1">
      <c r="A34" s="20"/>
      <c r="B34" s="76"/>
      <c r="C34" s="77"/>
      <c r="D34" s="78"/>
      <c r="E34" s="78"/>
      <c r="F34" s="78"/>
      <c r="G34" s="79"/>
      <c r="H34" s="79"/>
      <c r="I34" s="79"/>
      <c r="J34" s="79"/>
    </row>
    <row r="35" spans="2:9" ht="15">
      <c r="B35" s="19" t="s">
        <v>27</v>
      </c>
      <c r="H35" s="15"/>
      <c r="I35" s="19" t="s">
        <v>28</v>
      </c>
    </row>
    <row r="36" spans="2:8" ht="15">
      <c r="B36" s="19"/>
      <c r="H36" s="4"/>
    </row>
    <row r="37" ht="13.5">
      <c r="B37" s="16"/>
    </row>
    <row r="38" ht="13.5">
      <c r="B38" s="16"/>
    </row>
  </sheetData>
  <sheetProtection/>
  <mergeCells count="10">
    <mergeCell ref="B5:J5"/>
    <mergeCell ref="B6:J6"/>
    <mergeCell ref="B7:J7"/>
    <mergeCell ref="B8:J8"/>
    <mergeCell ref="F10:F11"/>
    <mergeCell ref="G10:I10"/>
    <mergeCell ref="J10:J11"/>
    <mergeCell ref="C10:C11"/>
    <mergeCell ref="D10:D11"/>
    <mergeCell ref="E10:E11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2016-12-27T15:20:54Z</cp:lastPrinted>
  <dcterms:created xsi:type="dcterms:W3CDTF">2001-01-26T09:41:42Z</dcterms:created>
  <dcterms:modified xsi:type="dcterms:W3CDTF">2016-12-27T15:21:27Z</dcterms:modified>
  <cp:category/>
  <cp:version/>
  <cp:contentType/>
  <cp:contentStatus/>
</cp:coreProperties>
</file>