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'4'!$10:$11</definedName>
  </definedNames>
  <calcPr fullCalcOnLoad="1"/>
</workbook>
</file>

<file path=xl/sharedStrings.xml><?xml version="1.0" encoding="utf-8"?>
<sst xmlns="http://schemas.openxmlformats.org/spreadsheetml/2006/main" count="60" uniqueCount="52">
  <si>
    <t>Кіровоградська районна державна адміністрація</t>
  </si>
  <si>
    <t>РАЗОМ</t>
  </si>
  <si>
    <t>03</t>
  </si>
  <si>
    <t>10</t>
  </si>
  <si>
    <t>грн.</t>
  </si>
  <si>
    <t>080800</t>
  </si>
  <si>
    <t>070201</t>
  </si>
  <si>
    <t>Центри первинної медичної (медико-санітарної) допомоги</t>
  </si>
  <si>
    <t>110204</t>
  </si>
  <si>
    <t>Палаци і будинки культури, клуби та інші заклади клубного типу</t>
  </si>
  <si>
    <t>Відділ освіти, молоді та спорту Кіровоградської районної державної адміністрації</t>
  </si>
  <si>
    <t xml:space="preserve">ЗМІНИ ДО ПЕРЕЛІКУ ОБ'ЕКТІВ, </t>
  </si>
  <si>
    <t>видатки на які у 2016 році будуть проводитися за рахунок коштів бюджету розвитку районного бюджету,</t>
  </si>
  <si>
    <t>визначених у додатку 5 до рішення четвертої сесії сьомого скликання  Кіровоградської районної ради від 08 квітня 2016 року № 56</t>
  </si>
  <si>
    <t>КВК видатків та кредитування місцевого бюджету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</si>
  <si>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</si>
  <si>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</si>
  <si>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</si>
  <si>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</si>
  <si>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2015 рік</t>
  </si>
  <si>
    <t xml:space="preserve">Разом видатків на поточний рік </t>
  </si>
  <si>
    <t>КФК видатків та кредитування бюджету</t>
  </si>
  <si>
    <t>за рахунок субвенції з державного бюджету</t>
  </si>
  <si>
    <t>за рахунок коштів районного бюджету</t>
  </si>
  <si>
    <t>за рахунок субвенції з сільських бюджетів</t>
  </si>
  <si>
    <t>Загальноосвітні навчальні заклади</t>
  </si>
  <si>
    <t>76</t>
  </si>
  <si>
    <t>Фінансове управління районної державної адміністрації</t>
  </si>
  <si>
    <t>Кіровоградської районної ради</t>
  </si>
  <si>
    <t>Заступник голови районної ради</t>
  </si>
  <si>
    <t>Н.ВІТЮК</t>
  </si>
  <si>
    <t xml:space="preserve">до рішення </t>
  </si>
  <si>
    <t xml:space="preserve">Придбання обладнання і предметів довгострокового користування </t>
  </si>
  <si>
    <t>Капітальний ремонт (заміна вікон та дверей) Червоноярської ЗОШ І-ІІІ ст. в с. Червоний Яр Кіровоградського району Кіровоградської області</t>
  </si>
  <si>
    <t>24</t>
  </si>
  <si>
    <t>Відділ культури,  туризму і культурної спадщини Кіровоградської районної державної адміністрації</t>
  </si>
  <si>
    <t>Придбання обладнання і предметів довгострокового користування (придбання звукопідсилювальної апаратури)</t>
  </si>
  <si>
    <t>Додаток 4</t>
  </si>
  <si>
    <t>070101</t>
  </si>
  <si>
    <t>Дошкільні заклади освіти</t>
  </si>
  <si>
    <t>070807</t>
  </si>
  <si>
    <t>Інші освітні програми</t>
  </si>
  <si>
    <t>Співфінансування на придбання шкільного автобуса</t>
  </si>
  <si>
    <t>250380</t>
  </si>
  <si>
    <t>Інші субвенції</t>
  </si>
  <si>
    <t>Субвенція з районного бюджету бюджету Олексіївської сільської ради (капітальний ремонт глядацької зали Олексіївського  СБК)</t>
  </si>
  <si>
    <t>Субвенція обласному бюджету на фінансування об'єкта: "Кіровоградська обласна дитяча лікарня по вул. Преображенській, 79/35, м. Кіровоград, - реконструкція"</t>
  </si>
  <si>
    <t>080101</t>
  </si>
  <si>
    <t>Лікарні</t>
  </si>
  <si>
    <t>Капітальний ремонт покрівлі поліклінічного відділення Кіровоградської центральної районної лікарні по вул. Аерофлотській, 5, м. Кіровоград</t>
  </si>
  <si>
    <t>Придбання обладнання і предметів довгострокового користування  (придбання обладнання)</t>
  </si>
  <si>
    <t>29 листопада 2016 № 145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</si>
</sst>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#0.0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2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13" fillId="0" borderId="0">
      <alignment vertical="top"/>
      <protection/>
    </xf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0" applyNumberFormat="0" applyBorder="0" applyAlignment="0" applyProtection="0"/>
    <xf numFmtId="0" fontId="0" fillId="30" borderId="8" applyNumberFormat="0" applyFont="0" applyAlignment="0" applyProtection="0"/>
    <xf numFmtId="0" fontId="51" fillId="28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11" fillId="0" borderId="0" xfId="57" applyNumberFormat="1" applyFont="1">
      <alignment/>
      <protection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56" applyFont="1">
      <alignment/>
      <protection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/>
    </xf>
    <xf numFmtId="1" fontId="11" fillId="0" borderId="0" xfId="57" applyNumberFormat="1" applyFont="1" applyFill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1" fontId="6" fillId="0" borderId="10" xfId="51" applyNumberFormat="1" applyFont="1" applyBorder="1" applyAlignment="1">
      <alignment vertical="center" wrapText="1"/>
      <protection/>
    </xf>
    <xf numFmtId="1" fontId="6" fillId="0" borderId="10" xfId="51" applyNumberFormat="1" applyFont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17" fillId="0" borderId="0" xfId="0" applyNumberFormat="1" applyFont="1" applyFill="1" applyAlignment="1" applyProtection="1">
      <alignment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01" fontId="17" fillId="0" borderId="10" xfId="51" applyNumberFormat="1" applyFont="1" applyBorder="1" applyAlignment="1">
      <alignment vertical="center" wrapText="1"/>
      <protection/>
    </xf>
    <xf numFmtId="3" fontId="17" fillId="0" borderId="10" xfId="51" applyNumberFormat="1" applyFont="1" applyBorder="1" applyAlignment="1">
      <alignment horizontal="right" vertical="center" wrapText="1"/>
      <protection/>
    </xf>
    <xf numFmtId="0" fontId="17" fillId="0" borderId="0" xfId="0" applyFont="1" applyFill="1" applyAlignment="1">
      <alignment vertical="center" wrapText="1"/>
    </xf>
    <xf numFmtId="2" fontId="17" fillId="32" borderId="10" xfId="0" applyNumberFormat="1" applyFont="1" applyFill="1" applyBorder="1" applyAlignment="1">
      <alignment vertical="center" wrapText="1"/>
    </xf>
    <xf numFmtId="3" fontId="15" fillId="0" borderId="10" xfId="51" applyNumberFormat="1" applyFont="1" applyBorder="1" applyAlignment="1">
      <alignment vertical="center" wrapText="1"/>
      <protection/>
    </xf>
    <xf numFmtId="201" fontId="18" fillId="0" borderId="10" xfId="51" applyNumberFormat="1" applyFont="1" applyBorder="1" applyAlignment="1">
      <alignment vertical="center" wrapText="1"/>
      <protection/>
    </xf>
    <xf numFmtId="201" fontId="15" fillId="0" borderId="10" xfId="51" applyNumberFormat="1" applyFont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3" fontId="18" fillId="0" borderId="10" xfId="51" applyNumberFormat="1" applyFont="1" applyBorder="1" applyAlignment="1">
      <alignment vertical="center" wrapText="1"/>
      <protection/>
    </xf>
    <xf numFmtId="1" fontId="18" fillId="0" borderId="10" xfId="51" applyNumberFormat="1" applyFont="1" applyBorder="1" applyAlignment="1">
      <alignment vertical="center" wrapText="1"/>
      <protection/>
    </xf>
    <xf numFmtId="2" fontId="18" fillId="32" borderId="10" xfId="58" applyNumberFormat="1" applyFont="1" applyFill="1" applyBorder="1" applyAlignment="1">
      <alignment horizontal="left" vertical="center" wrapText="1"/>
      <protection/>
    </xf>
    <xf numFmtId="201" fontId="18" fillId="0" borderId="10" xfId="51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01" fontId="15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3" fontId="10" fillId="0" borderId="0" xfId="0" applyNumberFormat="1" applyFont="1" applyFill="1" applyAlignment="1" applyProtection="1">
      <alignment/>
      <protection/>
    </xf>
    <xf numFmtId="2" fontId="18" fillId="32" borderId="10" xfId="0" applyNumberFormat="1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36" fillId="0" borderId="10" xfId="50" applyFont="1" applyBorder="1" applyAlignment="1">
      <alignment horizontal="center" vertical="center" wrapText="1"/>
      <protection/>
    </xf>
    <xf numFmtId="1" fontId="17" fillId="0" borderId="10" xfId="51" applyNumberFormat="1" applyFont="1" applyBorder="1" applyAlignment="1">
      <alignment horizontal="right" vertical="center" wrapText="1"/>
      <protection/>
    </xf>
    <xf numFmtId="2" fontId="17" fillId="32" borderId="1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_Додаток _ 3 зм_ни 4575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3" xfId="57"/>
    <cellStyle name="Обычный 4" xfId="58"/>
    <cellStyle name="Обычный_6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G23">
      <selection activeCell="B5" sqref="B5:J5"/>
    </sheetView>
  </sheetViews>
  <sheetFormatPr defaultColWidth="7.875" defaultRowHeight="12.75"/>
  <cols>
    <col min="1" max="1" width="3.375" style="7" hidden="1" customWidth="1"/>
    <col min="2" max="2" width="12.00390625" style="7" customWidth="1"/>
    <col min="3" max="3" width="35.50390625" style="7" customWidth="1"/>
    <col min="4" max="4" width="55.875" style="7" customWidth="1"/>
    <col min="5" max="7" width="15.375" style="7" customWidth="1"/>
    <col min="8" max="8" width="15.375" style="8" customWidth="1"/>
    <col min="9" max="10" width="15.375" style="9" customWidth="1"/>
    <col min="11" max="16384" width="7.875" style="9" customWidth="1"/>
  </cols>
  <sheetData>
    <row r="1" spans="8:9" ht="13.5">
      <c r="H1" s="5" t="s">
        <v>37</v>
      </c>
      <c r="I1" s="8"/>
    </row>
    <row r="2" spans="8:9" ht="13.5">
      <c r="H2" s="1" t="s">
        <v>31</v>
      </c>
      <c r="I2" s="8"/>
    </row>
    <row r="3" spans="8:9" ht="13.5">
      <c r="H3" s="1" t="s">
        <v>28</v>
      </c>
      <c r="I3" s="8"/>
    </row>
    <row r="4" spans="8:9" ht="14.25" customHeight="1">
      <c r="H4" s="20" t="s">
        <v>51</v>
      </c>
      <c r="I4" s="8"/>
    </row>
    <row r="5" spans="2:10" ht="13.5">
      <c r="B5" s="54" t="s">
        <v>11</v>
      </c>
      <c r="C5" s="54"/>
      <c r="D5" s="54"/>
      <c r="E5" s="54"/>
      <c r="F5" s="54"/>
      <c r="G5" s="54"/>
      <c r="H5" s="54"/>
      <c r="I5" s="54"/>
      <c r="J5" s="54"/>
    </row>
    <row r="6" spans="2:10" ht="23.25" customHeight="1">
      <c r="B6" s="55" t="s">
        <v>12</v>
      </c>
      <c r="C6" s="55"/>
      <c r="D6" s="55"/>
      <c r="E6" s="55"/>
      <c r="F6" s="55"/>
      <c r="G6" s="55"/>
      <c r="H6" s="55"/>
      <c r="I6" s="55"/>
      <c r="J6" s="55"/>
    </row>
    <row r="7" spans="2:18" ht="19.5" customHeight="1" hidden="1">
      <c r="B7" s="56"/>
      <c r="C7" s="56"/>
      <c r="D7" s="56"/>
      <c r="E7" s="56"/>
      <c r="F7" s="56"/>
      <c r="G7" s="56"/>
      <c r="H7" s="56"/>
      <c r="I7" s="56"/>
      <c r="J7" s="56"/>
      <c r="K7" s="10"/>
      <c r="L7" s="10"/>
      <c r="M7" s="10"/>
      <c r="N7" s="10"/>
      <c r="O7" s="10"/>
      <c r="P7" s="10"/>
      <c r="Q7" s="10"/>
      <c r="R7" s="10"/>
    </row>
    <row r="8" spans="2:10" ht="20.25" customHeight="1">
      <c r="B8" s="57" t="s">
        <v>13</v>
      </c>
      <c r="C8" s="57"/>
      <c r="D8" s="57"/>
      <c r="E8" s="57"/>
      <c r="F8" s="57"/>
      <c r="G8" s="57"/>
      <c r="H8" s="57"/>
      <c r="I8" s="57"/>
      <c r="J8" s="57"/>
    </row>
    <row r="9" spans="2:10" ht="13.5">
      <c r="B9" s="11"/>
      <c r="C9" s="11"/>
      <c r="D9" s="12"/>
      <c r="E9" s="12"/>
      <c r="F9" s="13"/>
      <c r="G9" s="13"/>
      <c r="H9" s="13"/>
      <c r="I9" s="13"/>
      <c r="J9" s="14" t="s">
        <v>4</v>
      </c>
    </row>
    <row r="10" spans="1:10" s="2" customFormat="1" ht="66" customHeight="1">
      <c r="A10" s="6"/>
      <c r="B10" s="21" t="s">
        <v>14</v>
      </c>
      <c r="C10" s="63" t="s">
        <v>15</v>
      </c>
      <c r="D10" s="58" t="s">
        <v>16</v>
      </c>
      <c r="E10" s="58" t="s">
        <v>17</v>
      </c>
      <c r="F10" s="58" t="s">
        <v>18</v>
      </c>
      <c r="G10" s="60" t="s">
        <v>19</v>
      </c>
      <c r="H10" s="61"/>
      <c r="I10" s="62"/>
      <c r="J10" s="58" t="s">
        <v>20</v>
      </c>
    </row>
    <row r="11" spans="1:10" s="2" customFormat="1" ht="57" customHeight="1">
      <c r="A11" s="6"/>
      <c r="B11" s="21" t="s">
        <v>21</v>
      </c>
      <c r="C11" s="64"/>
      <c r="D11" s="59"/>
      <c r="E11" s="59"/>
      <c r="F11" s="59"/>
      <c r="G11" s="3" t="s">
        <v>22</v>
      </c>
      <c r="H11" s="3" t="s">
        <v>23</v>
      </c>
      <c r="I11" s="3" t="s">
        <v>24</v>
      </c>
      <c r="J11" s="59"/>
    </row>
    <row r="12" spans="1:10" s="34" customFormat="1" ht="46.5">
      <c r="A12" s="29"/>
      <c r="B12" s="24" t="s">
        <v>3</v>
      </c>
      <c r="C12" s="25" t="s">
        <v>10</v>
      </c>
      <c r="D12" s="37"/>
      <c r="E12" s="38"/>
      <c r="F12" s="38"/>
      <c r="G12" s="36">
        <f>G13+G14+G15+G16</f>
        <v>-40000</v>
      </c>
      <c r="H12" s="36">
        <f>H13+H14+H15+H16</f>
        <v>936000</v>
      </c>
      <c r="I12" s="36">
        <f>I13+I14+I15+I16</f>
        <v>0</v>
      </c>
      <c r="J12" s="36">
        <f>J13+J14+J15+J16</f>
        <v>896000</v>
      </c>
    </row>
    <row r="13" spans="1:10" s="34" customFormat="1" ht="43.5" customHeight="1">
      <c r="A13" s="29"/>
      <c r="B13" s="30" t="s">
        <v>38</v>
      </c>
      <c r="C13" s="39" t="s">
        <v>39</v>
      </c>
      <c r="D13" s="49" t="s">
        <v>32</v>
      </c>
      <c r="E13" s="37"/>
      <c r="F13" s="37"/>
      <c r="G13" s="40"/>
      <c r="H13" s="40">
        <v>50000</v>
      </c>
      <c r="I13" s="40"/>
      <c r="J13" s="40">
        <f>H13</f>
        <v>50000</v>
      </c>
    </row>
    <row r="14" spans="1:10" s="34" customFormat="1" ht="48" customHeight="1">
      <c r="A14" s="29"/>
      <c r="B14" s="30" t="s">
        <v>6</v>
      </c>
      <c r="C14" s="42" t="s">
        <v>25</v>
      </c>
      <c r="D14" s="49" t="s">
        <v>32</v>
      </c>
      <c r="E14" s="37"/>
      <c r="F14" s="37"/>
      <c r="G14" s="31"/>
      <c r="H14" s="40">
        <v>700000</v>
      </c>
      <c r="I14" s="41"/>
      <c r="J14" s="36">
        <f>H14+I14</f>
        <v>700000</v>
      </c>
    </row>
    <row r="15" spans="1:10" s="34" customFormat="1" ht="60.75" customHeight="1">
      <c r="A15" s="29"/>
      <c r="B15" s="30" t="s">
        <v>6</v>
      </c>
      <c r="C15" s="31" t="s">
        <v>25</v>
      </c>
      <c r="D15" s="50" t="s">
        <v>33</v>
      </c>
      <c r="E15" s="37"/>
      <c r="F15" s="37"/>
      <c r="G15" s="37"/>
      <c r="H15" s="40">
        <v>186000</v>
      </c>
      <c r="I15" s="37"/>
      <c r="J15" s="36">
        <f>H15+I15</f>
        <v>186000</v>
      </c>
    </row>
    <row r="16" spans="1:10" s="34" customFormat="1" ht="50.25" customHeight="1">
      <c r="A16" s="29"/>
      <c r="B16" s="30" t="s">
        <v>40</v>
      </c>
      <c r="C16" s="31" t="s">
        <v>41</v>
      </c>
      <c r="D16" s="39" t="s">
        <v>42</v>
      </c>
      <c r="E16" s="37"/>
      <c r="F16" s="37"/>
      <c r="G16" s="40">
        <v>-40000</v>
      </c>
      <c r="H16" s="40"/>
      <c r="I16" s="37"/>
      <c r="J16" s="36">
        <f>G16</f>
        <v>-40000</v>
      </c>
    </row>
    <row r="17" spans="1:10" s="34" customFormat="1" ht="42" customHeight="1">
      <c r="A17" s="29"/>
      <c r="B17" s="24" t="s">
        <v>2</v>
      </c>
      <c r="C17" s="25" t="s">
        <v>0</v>
      </c>
      <c r="D17" s="43"/>
      <c r="E17" s="38"/>
      <c r="F17" s="38"/>
      <c r="G17" s="36">
        <f>G18+G19+G20</f>
        <v>0</v>
      </c>
      <c r="H17" s="36">
        <f>H18+H19+H20</f>
        <v>-290000</v>
      </c>
      <c r="I17" s="36">
        <f>I18+I19+I20</f>
        <v>0</v>
      </c>
      <c r="J17" s="36">
        <f>J18+J19+J20</f>
        <v>-290000</v>
      </c>
    </row>
    <row r="18" spans="1:10" s="34" customFormat="1" ht="54" customHeight="1">
      <c r="A18" s="29"/>
      <c r="B18" s="30" t="s">
        <v>47</v>
      </c>
      <c r="C18" s="53" t="s">
        <v>48</v>
      </c>
      <c r="D18" s="39" t="s">
        <v>49</v>
      </c>
      <c r="E18" s="38"/>
      <c r="F18" s="38"/>
      <c r="G18" s="38"/>
      <c r="H18" s="40">
        <v>-857500</v>
      </c>
      <c r="I18" s="41"/>
      <c r="J18" s="36">
        <f>H18+I18</f>
        <v>-857500</v>
      </c>
    </row>
    <row r="19" spans="1:10" s="34" customFormat="1" ht="39" customHeight="1">
      <c r="A19" s="29"/>
      <c r="B19" s="30" t="s">
        <v>47</v>
      </c>
      <c r="C19" s="53" t="s">
        <v>48</v>
      </c>
      <c r="D19" s="49" t="s">
        <v>50</v>
      </c>
      <c r="E19" s="38"/>
      <c r="F19" s="38"/>
      <c r="G19" s="38"/>
      <c r="H19" s="40">
        <v>367500</v>
      </c>
      <c r="I19" s="41"/>
      <c r="J19" s="36">
        <f>H19</f>
        <v>367500</v>
      </c>
    </row>
    <row r="20" spans="1:10" s="34" customFormat="1" ht="39" customHeight="1">
      <c r="A20" s="29"/>
      <c r="B20" s="30" t="s">
        <v>5</v>
      </c>
      <c r="C20" s="35" t="s">
        <v>7</v>
      </c>
      <c r="D20" s="49" t="s">
        <v>50</v>
      </c>
      <c r="E20" s="38"/>
      <c r="F20" s="38"/>
      <c r="G20" s="38"/>
      <c r="H20" s="40">
        <v>200000</v>
      </c>
      <c r="I20" s="41"/>
      <c r="J20" s="36">
        <f>H20+I20</f>
        <v>200000</v>
      </c>
    </row>
    <row r="21" spans="1:10" s="28" customFormat="1" ht="67.5" customHeight="1">
      <c r="A21" s="23"/>
      <c r="B21" s="24" t="s">
        <v>34</v>
      </c>
      <c r="C21" s="25" t="s">
        <v>35</v>
      </c>
      <c r="D21" s="26"/>
      <c r="E21" s="26"/>
      <c r="F21" s="26"/>
      <c r="G21" s="27">
        <f>G22</f>
        <v>0</v>
      </c>
      <c r="H21" s="27">
        <f>H22</f>
        <v>50000</v>
      </c>
      <c r="I21" s="27">
        <f>I22</f>
        <v>0</v>
      </c>
      <c r="J21" s="27">
        <f>J22</f>
        <v>50000</v>
      </c>
    </row>
    <row r="22" spans="1:10" s="34" customFormat="1" ht="54.75" customHeight="1">
      <c r="A22" s="29"/>
      <c r="B22" s="30" t="s">
        <v>8</v>
      </c>
      <c r="C22" s="51" t="s">
        <v>9</v>
      </c>
      <c r="D22" s="32" t="s">
        <v>36</v>
      </c>
      <c r="E22" s="26"/>
      <c r="F22" s="26"/>
      <c r="G22" s="27"/>
      <c r="H22" s="33">
        <v>50000</v>
      </c>
      <c r="I22" s="33"/>
      <c r="J22" s="33">
        <f>G22+H22+I22</f>
        <v>50000</v>
      </c>
    </row>
    <row r="23" spans="1:16" s="34" customFormat="1" ht="54.75" customHeight="1">
      <c r="A23" s="29"/>
      <c r="B23" s="24" t="s">
        <v>26</v>
      </c>
      <c r="C23" s="25" t="s">
        <v>27</v>
      </c>
      <c r="D23" s="26"/>
      <c r="E23" s="26"/>
      <c r="F23" s="26"/>
      <c r="G23" s="27">
        <f>G24+G25</f>
        <v>0</v>
      </c>
      <c r="H23" s="27">
        <f>H24+H25</f>
        <v>445900</v>
      </c>
      <c r="I23" s="27">
        <f>I24+I25</f>
        <v>0</v>
      </c>
      <c r="J23" s="27">
        <f>J24+J25</f>
        <v>445900</v>
      </c>
      <c r="K23" s="28"/>
      <c r="L23" s="28"/>
      <c r="M23" s="28"/>
      <c r="N23" s="28"/>
      <c r="O23" s="28"/>
      <c r="P23" s="28"/>
    </row>
    <row r="24" spans="1:16" s="34" customFormat="1" ht="54.75" customHeight="1">
      <c r="A24" s="29"/>
      <c r="B24" s="30" t="s">
        <v>43</v>
      </c>
      <c r="C24" s="31" t="s">
        <v>44</v>
      </c>
      <c r="D24" s="32" t="s">
        <v>45</v>
      </c>
      <c r="E24" s="26"/>
      <c r="F24" s="26"/>
      <c r="G24" s="27"/>
      <c r="H24" s="52">
        <v>80000</v>
      </c>
      <c r="I24" s="27"/>
      <c r="J24" s="52">
        <f>H24</f>
        <v>80000</v>
      </c>
      <c r="K24" s="28"/>
      <c r="L24" s="28"/>
      <c r="M24" s="28"/>
      <c r="N24" s="28"/>
      <c r="O24" s="28"/>
      <c r="P24" s="28"/>
    </row>
    <row r="25" spans="1:10" s="34" customFormat="1" ht="54.75" customHeight="1">
      <c r="A25" s="29"/>
      <c r="B25" s="30" t="s">
        <v>43</v>
      </c>
      <c r="C25" s="51" t="s">
        <v>44</v>
      </c>
      <c r="D25" s="32" t="s">
        <v>46</v>
      </c>
      <c r="E25" s="26"/>
      <c r="F25" s="26"/>
      <c r="G25" s="27"/>
      <c r="H25" s="33">
        <f>445900-H24</f>
        <v>365900</v>
      </c>
      <c r="I25" s="33"/>
      <c r="J25" s="52">
        <f>H25</f>
        <v>365900</v>
      </c>
    </row>
    <row r="26" spans="1:10" s="28" customFormat="1" ht="27.75" customHeight="1">
      <c r="A26" s="23"/>
      <c r="B26" s="44"/>
      <c r="C26" s="45"/>
      <c r="D26" s="46" t="s">
        <v>1</v>
      </c>
      <c r="E26" s="46"/>
      <c r="F26" s="46"/>
      <c r="G26" s="47">
        <f>G12+G17+G21+G23</f>
        <v>-40000</v>
      </c>
      <c r="H26" s="47">
        <f>H12+H17+H21+H23</f>
        <v>1141900</v>
      </c>
      <c r="I26" s="47">
        <f>I12+I17+I21+I23</f>
        <v>0</v>
      </c>
      <c r="J26" s="47">
        <f>J12+J17+J21+J23</f>
        <v>1101900</v>
      </c>
    </row>
    <row r="27" spans="8:10" ht="13.5">
      <c r="H27" s="7"/>
      <c r="I27" s="7"/>
      <c r="J27" s="48"/>
    </row>
    <row r="28" spans="2:10" ht="13.5">
      <c r="B28" s="15"/>
      <c r="C28" s="16"/>
      <c r="D28" s="17"/>
      <c r="E28" s="9"/>
      <c r="H28" s="7"/>
      <c r="I28" s="7"/>
      <c r="J28" s="48"/>
    </row>
    <row r="30" spans="2:5" ht="13.5">
      <c r="B30" s="15"/>
      <c r="C30" s="16"/>
      <c r="D30" s="17"/>
      <c r="E30" s="9"/>
    </row>
    <row r="31" spans="2:9" ht="15">
      <c r="B31" s="22" t="s">
        <v>29</v>
      </c>
      <c r="H31" s="18"/>
      <c r="I31" s="22" t="s">
        <v>30</v>
      </c>
    </row>
    <row r="32" spans="2:8" ht="15">
      <c r="B32" s="22"/>
      <c r="H32" s="4"/>
    </row>
    <row r="33" ht="13.5">
      <c r="B33" s="19"/>
    </row>
    <row r="34" ht="13.5">
      <c r="B34" s="19"/>
    </row>
  </sheetData>
  <sheetProtection/>
  <mergeCells count="10">
    <mergeCell ref="B5:J5"/>
    <mergeCell ref="B6:J6"/>
    <mergeCell ref="B7:J7"/>
    <mergeCell ref="B8:J8"/>
    <mergeCell ref="F10:F11"/>
    <mergeCell ref="G10:I10"/>
    <mergeCell ref="J10:J11"/>
    <mergeCell ref="C10:C11"/>
    <mergeCell ref="D10:D11"/>
    <mergeCell ref="E10:E11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2016-12-06T07:26:50Z</cp:lastPrinted>
  <dcterms:created xsi:type="dcterms:W3CDTF">2001-01-26T09:41:42Z</dcterms:created>
  <dcterms:modified xsi:type="dcterms:W3CDTF">2016-12-06T07:26:51Z</dcterms:modified>
  <cp:category/>
  <cp:version/>
  <cp:contentType/>
  <cp:contentStatus/>
</cp:coreProperties>
</file>